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7DAAA3C0-7B45-48C9-B371-CB6EDC1C903A}" xr6:coauthVersionLast="37" xr6:coauthVersionMax="47" xr10:uidLastSave="{00000000-0000-0000-0000-000000000000}"/>
  <bookViews>
    <workbookView xWindow="0" yWindow="0" windowWidth="20490" windowHeight="7545" firstSheet="14" activeTab="16" xr2:uid="{00000000-000D-0000-FFFF-FFFF00000000}"/>
  </bookViews>
  <sheets>
    <sheet name="Группа раннего возраста" sheetId="1" r:id="rId1"/>
    <sheet name="Лист1" sheetId="9" r:id="rId2"/>
    <sheet name="Лист2" sheetId="10" r:id="rId3"/>
    <sheet name="Лист3" sheetId="11" r:id="rId4"/>
    <sheet name="Лист4" sheetId="12" r:id="rId5"/>
    <sheet name="Лист5" sheetId="13" r:id="rId6"/>
    <sheet name="Лист6" sheetId="14" r:id="rId7"/>
    <sheet name="Лист7" sheetId="15" r:id="rId8"/>
    <sheet name="Лист8" sheetId="16" r:id="rId9"/>
    <sheet name="Лист9" sheetId="17" r:id="rId10"/>
    <sheet name="Лист10" sheetId="18" r:id="rId11"/>
    <sheet name="Младшая группа" sheetId="2" r:id="rId12"/>
    <sheet name="Средняя группа" sheetId="3" r:id="rId13"/>
    <sheet name="Старшая группа" sheetId="4" r:id="rId14"/>
    <sheet name="Старшая группа Тілге бойлау" sheetId="7" r:id="rId15"/>
    <sheet name="Предшкольная группа" sheetId="5" r:id="rId16"/>
    <sheet name="Предш.гр Тілге бойлау" sheetId="19" r:id="rId17"/>
    <sheet name="Предшкольный класс" sheetId="6" r:id="rId18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35" i="19" l="1"/>
  <c r="AQ35" i="19"/>
  <c r="AM35" i="19"/>
  <c r="E56" i="19" s="1"/>
  <c r="AI35" i="19"/>
  <c r="AE35" i="19"/>
  <c r="AA35" i="19"/>
  <c r="W35" i="19"/>
  <c r="E49" i="19" s="1"/>
  <c r="S35" i="19"/>
  <c r="O35" i="19"/>
  <c r="K35" i="19"/>
  <c r="J35" i="19"/>
  <c r="AU34" i="19"/>
  <c r="AT34" i="19"/>
  <c r="AT35" i="19" s="1"/>
  <c r="AS34" i="19"/>
  <c r="AS35" i="19" s="1"/>
  <c r="AR34" i="19"/>
  <c r="AR35" i="19" s="1"/>
  <c r="AQ34" i="19"/>
  <c r="AP34" i="19"/>
  <c r="AP35" i="19" s="1"/>
  <c r="AO34" i="19"/>
  <c r="AO35" i="19" s="1"/>
  <c r="AN34" i="19"/>
  <c r="D57" i="19" s="1"/>
  <c r="AM34" i="19"/>
  <c r="D56" i="19" s="1"/>
  <c r="AL34" i="19"/>
  <c r="AL35" i="19" s="1"/>
  <c r="AK34" i="19"/>
  <c r="AK35" i="19" s="1"/>
  <c r="AJ34" i="19"/>
  <c r="AJ35" i="19" s="1"/>
  <c r="AI34" i="19"/>
  <c r="AH34" i="19"/>
  <c r="AH35" i="19" s="1"/>
  <c r="AG34" i="19"/>
  <c r="AG35" i="19" s="1"/>
  <c r="AF34" i="19"/>
  <c r="D54" i="19" s="1"/>
  <c r="AE34" i="19"/>
  <c r="D53" i="19" s="1"/>
  <c r="AD34" i="19"/>
  <c r="AD35" i="19" s="1"/>
  <c r="AC34" i="19"/>
  <c r="AC35" i="19" s="1"/>
  <c r="AB34" i="19"/>
  <c r="AB35" i="19" s="1"/>
  <c r="AA34" i="19"/>
  <c r="Z34" i="19"/>
  <c r="Z35" i="19" s="1"/>
  <c r="Y34" i="19"/>
  <c r="Y35" i="19" s="1"/>
  <c r="X34" i="19"/>
  <c r="X35" i="19" s="1"/>
  <c r="W34" i="19"/>
  <c r="D49" i="19" s="1"/>
  <c r="V34" i="19"/>
  <c r="D48" i="19" s="1"/>
  <c r="U34" i="19"/>
  <c r="U35" i="19" s="1"/>
  <c r="T34" i="19"/>
  <c r="T35" i="19" s="1"/>
  <c r="S34" i="19"/>
  <c r="R34" i="19"/>
  <c r="R35" i="19" s="1"/>
  <c r="Q34" i="19"/>
  <c r="Q35" i="19" s="1"/>
  <c r="P34" i="19"/>
  <c r="P35" i="19" s="1"/>
  <c r="O34" i="19"/>
  <c r="N34" i="19"/>
  <c r="N35" i="19" s="1"/>
  <c r="M34" i="19"/>
  <c r="D44" i="19" s="1"/>
  <c r="L34" i="19"/>
  <c r="D43" i="19" s="1"/>
  <c r="K34" i="19"/>
  <c r="I34" i="19"/>
  <c r="I35" i="19" s="1"/>
  <c r="H34" i="19"/>
  <c r="H35" i="19" s="1"/>
  <c r="G34" i="19"/>
  <c r="G35" i="19" s="1"/>
  <c r="F34" i="19"/>
  <c r="F35" i="19" s="1"/>
  <c r="E34" i="19"/>
  <c r="E35" i="19" s="1"/>
  <c r="E40" i="19" s="1"/>
  <c r="D34" i="19"/>
  <c r="D39" i="19" s="1"/>
  <c r="C34" i="19"/>
  <c r="C35" i="19" s="1"/>
  <c r="E59" i="19" l="1"/>
  <c r="E47" i="19"/>
  <c r="E50" i="19" s="1"/>
  <c r="E58" i="19"/>
  <c r="E38" i="19"/>
  <c r="E45" i="19"/>
  <c r="E52" i="19"/>
  <c r="E53" i="19"/>
  <c r="D35" i="19"/>
  <c r="E39" i="19" s="1"/>
  <c r="L35" i="19"/>
  <c r="E43" i="19" s="1"/>
  <c r="AF35" i="19"/>
  <c r="E54" i="19" s="1"/>
  <c r="AN35" i="19"/>
  <c r="E57" i="19" s="1"/>
  <c r="D38" i="19"/>
  <c r="D40" i="19"/>
  <c r="D45" i="19"/>
  <c r="D46" i="19" s="1"/>
  <c r="D47" i="19"/>
  <c r="D50" i="19" s="1"/>
  <c r="D52" i="19"/>
  <c r="D55" i="19" s="1"/>
  <c r="D58" i="19"/>
  <c r="D59" i="19" s="1"/>
  <c r="M35" i="19"/>
  <c r="E44" i="19" s="1"/>
  <c r="V35" i="19"/>
  <c r="E48" i="19" s="1"/>
  <c r="G38" i="5"/>
  <c r="I38" i="5"/>
  <c r="J38" i="5"/>
  <c r="K38" i="5"/>
  <c r="M38" i="5"/>
  <c r="R38" i="5"/>
  <c r="V38" i="5"/>
  <c r="AB38" i="5"/>
  <c r="AC38" i="5"/>
  <c r="AI38" i="5"/>
  <c r="AK38" i="5"/>
  <c r="AL38" i="5"/>
  <c r="AQ38" i="5"/>
  <c r="AR38" i="5"/>
  <c r="AS38" i="5"/>
  <c r="AT38" i="5"/>
  <c r="AV38" i="5"/>
  <c r="AW38" i="5"/>
  <c r="BD38" i="5"/>
  <c r="BH38" i="5"/>
  <c r="BI38" i="5"/>
  <c r="BO38" i="5"/>
  <c r="BP38" i="5"/>
  <c r="BX38" i="5"/>
  <c r="BZ38" i="5"/>
  <c r="CF38" i="5"/>
  <c r="CG38" i="5"/>
  <c r="CH38" i="5"/>
  <c r="CP38" i="5"/>
  <c r="CQ38" i="5"/>
  <c r="CS38" i="5"/>
  <c r="CT38" i="5"/>
  <c r="CV38" i="5"/>
  <c r="CW38" i="5"/>
  <c r="CX38" i="5"/>
  <c r="CY38" i="5"/>
  <c r="DG38" i="5"/>
  <c r="DI38" i="5"/>
  <c r="DJ38" i="5"/>
  <c r="DK38" i="5"/>
  <c r="DO38" i="5"/>
  <c r="DQ38" i="5"/>
  <c r="DR38" i="5"/>
  <c r="DS38" i="5"/>
  <c r="DU38" i="5"/>
  <c r="DW38" i="5"/>
  <c r="DX38" i="5"/>
  <c r="EC38" i="5"/>
  <c r="ED38" i="5"/>
  <c r="EE38" i="5"/>
  <c r="EF38" i="5"/>
  <c r="EG38" i="5"/>
  <c r="EJ38" i="5"/>
  <c r="EK38" i="5"/>
  <c r="EM38" i="5"/>
  <c r="EN38" i="5"/>
  <c r="EO38" i="5"/>
  <c r="EP38" i="5"/>
  <c r="ES38" i="5"/>
  <c r="ET38" i="5"/>
  <c r="EW38" i="5"/>
  <c r="EZ38" i="5"/>
  <c r="FA38" i="5"/>
  <c r="FC38" i="5"/>
  <c r="FG38" i="5"/>
  <c r="FH38" i="5"/>
  <c r="FM38" i="5"/>
  <c r="FN38" i="5"/>
  <c r="FQ38" i="5"/>
  <c r="FR38" i="5"/>
  <c r="FS38" i="5"/>
  <c r="FT38" i="5"/>
  <c r="GB38" i="5"/>
  <c r="GG38" i="5"/>
  <c r="GI38" i="5"/>
  <c r="GK38" i="5"/>
  <c r="GO38" i="5"/>
  <c r="GR38" i="5"/>
  <c r="GT38" i="5"/>
  <c r="GU38" i="5"/>
  <c r="GW38" i="5"/>
  <c r="GY38" i="5"/>
  <c r="HA38" i="5"/>
  <c r="HE38" i="5"/>
  <c r="HF38" i="5"/>
  <c r="HG38" i="5"/>
  <c r="HR38" i="5"/>
  <c r="HU38" i="5"/>
  <c r="HV38" i="5"/>
  <c r="HW38" i="5"/>
  <c r="HX38" i="5"/>
  <c r="HY38" i="5"/>
  <c r="HZ38" i="5"/>
  <c r="IH38" i="5"/>
  <c r="IM38" i="5"/>
  <c r="IO38" i="5"/>
  <c r="IR38" i="5"/>
  <c r="IS38" i="5"/>
  <c r="IT38" i="5"/>
  <c r="C37" i="5"/>
  <c r="C38" i="5" s="1"/>
  <c r="D37" i="5"/>
  <c r="D38" i="5" s="1"/>
  <c r="E37" i="5"/>
  <c r="E38" i="5" s="1"/>
  <c r="F37" i="5"/>
  <c r="F38" i="5" s="1"/>
  <c r="G37" i="5"/>
  <c r="H37" i="5"/>
  <c r="H38" i="5" s="1"/>
  <c r="I37" i="5"/>
  <c r="J37" i="5"/>
  <c r="K37" i="5"/>
  <c r="L37" i="5"/>
  <c r="L38" i="5" s="1"/>
  <c r="M37" i="5"/>
  <c r="N37" i="5"/>
  <c r="N38" i="5" s="1"/>
  <c r="O37" i="5"/>
  <c r="O38" i="5" s="1"/>
  <c r="P37" i="5"/>
  <c r="P38" i="5" s="1"/>
  <c r="Q37" i="5"/>
  <c r="Q38" i="5" s="1"/>
  <c r="R37" i="5"/>
  <c r="S37" i="5"/>
  <c r="S38" i="5" s="1"/>
  <c r="T37" i="5"/>
  <c r="T38" i="5" s="1"/>
  <c r="U37" i="5"/>
  <c r="U38" i="5" s="1"/>
  <c r="V37" i="5"/>
  <c r="W37" i="5"/>
  <c r="W38" i="5" s="1"/>
  <c r="X37" i="5"/>
  <c r="X38" i="5" s="1"/>
  <c r="Y37" i="5"/>
  <c r="Y38" i="5" s="1"/>
  <c r="Z37" i="5"/>
  <c r="Z38" i="5" s="1"/>
  <c r="AA37" i="5"/>
  <c r="AA38" i="5" s="1"/>
  <c r="AB37" i="5"/>
  <c r="AC37" i="5"/>
  <c r="AD37" i="5"/>
  <c r="AD38" i="5" s="1"/>
  <c r="AE37" i="5"/>
  <c r="AE38" i="5" s="1"/>
  <c r="AF37" i="5"/>
  <c r="AF38" i="5" s="1"/>
  <c r="AG37" i="5"/>
  <c r="AG38" i="5" s="1"/>
  <c r="AH37" i="5"/>
  <c r="AH38" i="5" s="1"/>
  <c r="AI37" i="5"/>
  <c r="AJ37" i="5"/>
  <c r="AJ38" i="5" s="1"/>
  <c r="AK37" i="5"/>
  <c r="AL37" i="5"/>
  <c r="AM37" i="5"/>
  <c r="AM38" i="5" s="1"/>
  <c r="AN37" i="5"/>
  <c r="AN38" i="5" s="1"/>
  <c r="AO37" i="5"/>
  <c r="AO38" i="5" s="1"/>
  <c r="AP37" i="5"/>
  <c r="AP38" i="5" s="1"/>
  <c r="AQ37" i="5"/>
  <c r="AR37" i="5"/>
  <c r="AS37" i="5"/>
  <c r="AT37" i="5"/>
  <c r="AU37" i="5"/>
  <c r="AU38" i="5" s="1"/>
  <c r="AV37" i="5"/>
  <c r="AW37" i="5"/>
  <c r="AX37" i="5"/>
  <c r="AX38" i="5" s="1"/>
  <c r="AY37" i="5"/>
  <c r="AY38" i="5" s="1"/>
  <c r="AZ37" i="5"/>
  <c r="AZ38" i="5" s="1"/>
  <c r="BA37" i="5"/>
  <c r="BA38" i="5" s="1"/>
  <c r="BB37" i="5"/>
  <c r="BB38" i="5" s="1"/>
  <c r="BC37" i="5"/>
  <c r="BC38" i="5" s="1"/>
  <c r="BD37" i="5"/>
  <c r="BE37" i="5"/>
  <c r="BE38" i="5" s="1"/>
  <c r="BF37" i="5"/>
  <c r="BF38" i="5" s="1"/>
  <c r="BG37" i="5"/>
  <c r="BG38" i="5" s="1"/>
  <c r="BH37" i="5"/>
  <c r="BI37" i="5"/>
  <c r="BJ37" i="5"/>
  <c r="BJ38" i="5" s="1"/>
  <c r="BK37" i="5"/>
  <c r="BK38" i="5" s="1"/>
  <c r="BL37" i="5"/>
  <c r="BL38" i="5" s="1"/>
  <c r="BM37" i="5"/>
  <c r="BM38" i="5" s="1"/>
  <c r="BN37" i="5"/>
  <c r="BN38" i="5" s="1"/>
  <c r="BO37" i="5"/>
  <c r="BP37" i="5"/>
  <c r="BQ37" i="5"/>
  <c r="BQ38" i="5" s="1"/>
  <c r="BR37" i="5"/>
  <c r="BR38" i="5" s="1"/>
  <c r="BS37" i="5"/>
  <c r="BS38" i="5" s="1"/>
  <c r="BT37" i="5"/>
  <c r="BT38" i="5" s="1"/>
  <c r="BU37" i="5"/>
  <c r="BU38" i="5" s="1"/>
  <c r="BV37" i="5"/>
  <c r="BV38" i="5" s="1"/>
  <c r="BW37" i="5"/>
  <c r="BW38" i="5" s="1"/>
  <c r="BX37" i="5"/>
  <c r="BY37" i="5"/>
  <c r="BY38" i="5" s="1"/>
  <c r="BZ37" i="5"/>
  <c r="CA37" i="5"/>
  <c r="CA38" i="5" s="1"/>
  <c r="CB37" i="5"/>
  <c r="CB38" i="5" s="1"/>
  <c r="CC37" i="5"/>
  <c r="CC38" i="5" s="1"/>
  <c r="CD37" i="5"/>
  <c r="CD38" i="5" s="1"/>
  <c r="CE37" i="5"/>
  <c r="CE38" i="5" s="1"/>
  <c r="CF37" i="5"/>
  <c r="CG37" i="5"/>
  <c r="CH37" i="5"/>
  <c r="CI37" i="5"/>
  <c r="CI38" i="5" s="1"/>
  <c r="CJ37" i="5"/>
  <c r="CJ38" i="5" s="1"/>
  <c r="CK37" i="5"/>
  <c r="CK38" i="5" s="1"/>
  <c r="CL37" i="5"/>
  <c r="CL38" i="5" s="1"/>
  <c r="CM37" i="5"/>
  <c r="CM38" i="5" s="1"/>
  <c r="CN37" i="5"/>
  <c r="CN38" i="5" s="1"/>
  <c r="CO37" i="5"/>
  <c r="CO38" i="5" s="1"/>
  <c r="CP37" i="5"/>
  <c r="CQ37" i="5"/>
  <c r="CR37" i="5"/>
  <c r="CR38" i="5" s="1"/>
  <c r="CS37" i="5"/>
  <c r="CT37" i="5"/>
  <c r="CU37" i="5"/>
  <c r="CU38" i="5" s="1"/>
  <c r="CV37" i="5"/>
  <c r="CW37" i="5"/>
  <c r="CX37" i="5"/>
  <c r="CY37" i="5"/>
  <c r="CZ37" i="5"/>
  <c r="CZ38" i="5" s="1"/>
  <c r="DA37" i="5"/>
  <c r="DA38" i="5" s="1"/>
  <c r="DB37" i="5"/>
  <c r="DB38" i="5" s="1"/>
  <c r="DC37" i="5"/>
  <c r="DC38" i="5" s="1"/>
  <c r="DD37" i="5"/>
  <c r="DD38" i="5" s="1"/>
  <c r="DE37" i="5"/>
  <c r="DE38" i="5" s="1"/>
  <c r="DF37" i="5"/>
  <c r="DF38" i="5" s="1"/>
  <c r="DG37" i="5"/>
  <c r="DH37" i="5"/>
  <c r="DH38" i="5" s="1"/>
  <c r="DI37" i="5"/>
  <c r="DJ37" i="5"/>
  <c r="DK37" i="5"/>
  <c r="DL37" i="5"/>
  <c r="DL38" i="5" s="1"/>
  <c r="DM37" i="5"/>
  <c r="DM38" i="5" s="1"/>
  <c r="DN37" i="5"/>
  <c r="DN38" i="5" s="1"/>
  <c r="DO37" i="5"/>
  <c r="DP37" i="5"/>
  <c r="DP38" i="5" s="1"/>
  <c r="DQ37" i="5"/>
  <c r="DR37" i="5"/>
  <c r="DS37" i="5"/>
  <c r="DT37" i="5"/>
  <c r="DT38" i="5" s="1"/>
  <c r="DU37" i="5"/>
  <c r="DV37" i="5"/>
  <c r="DV38" i="5" s="1"/>
  <c r="DW37" i="5"/>
  <c r="DX37" i="5"/>
  <c r="DY37" i="5"/>
  <c r="DY38" i="5" s="1"/>
  <c r="DZ37" i="5"/>
  <c r="DZ38" i="5" s="1"/>
  <c r="EA37" i="5"/>
  <c r="EA38" i="5" s="1"/>
  <c r="EB37" i="5"/>
  <c r="EB38" i="5" s="1"/>
  <c r="EC37" i="5"/>
  <c r="ED37" i="5"/>
  <c r="EE37" i="5"/>
  <c r="EF37" i="5"/>
  <c r="EG37" i="5"/>
  <c r="EH37" i="5"/>
  <c r="EH38" i="5" s="1"/>
  <c r="EI37" i="5"/>
  <c r="EI38" i="5" s="1"/>
  <c r="EJ37" i="5"/>
  <c r="EK37" i="5"/>
  <c r="EL37" i="5"/>
  <c r="EL38" i="5" s="1"/>
  <c r="EM37" i="5"/>
  <c r="EN37" i="5"/>
  <c r="EO37" i="5"/>
  <c r="EP37" i="5"/>
  <c r="EQ37" i="5"/>
  <c r="EQ38" i="5" s="1"/>
  <c r="ER37" i="5"/>
  <c r="ER38" i="5" s="1"/>
  <c r="ES37" i="5"/>
  <c r="ET37" i="5"/>
  <c r="EU37" i="5"/>
  <c r="EU38" i="5" s="1"/>
  <c r="EV37" i="5"/>
  <c r="EV38" i="5" s="1"/>
  <c r="EW37" i="5"/>
  <c r="EX37" i="5"/>
  <c r="EX38" i="5" s="1"/>
  <c r="EY37" i="5"/>
  <c r="EY38" i="5" s="1"/>
  <c r="EZ37" i="5"/>
  <c r="FA37" i="5"/>
  <c r="FB37" i="5"/>
  <c r="FB38" i="5" s="1"/>
  <c r="FC37" i="5"/>
  <c r="FD37" i="5"/>
  <c r="FD38" i="5" s="1"/>
  <c r="FE37" i="5"/>
  <c r="FE38" i="5" s="1"/>
  <c r="FF37" i="5"/>
  <c r="FF38" i="5" s="1"/>
  <c r="FG37" i="5"/>
  <c r="FH37" i="5"/>
  <c r="FI37" i="5"/>
  <c r="FI38" i="5" s="1"/>
  <c r="FJ37" i="5"/>
  <c r="FJ38" i="5" s="1"/>
  <c r="FK37" i="5"/>
  <c r="FK38" i="5" s="1"/>
  <c r="FL37" i="5"/>
  <c r="FL38" i="5" s="1"/>
  <c r="FM37" i="5"/>
  <c r="FN37" i="5"/>
  <c r="FO37" i="5"/>
  <c r="FO38" i="5" s="1"/>
  <c r="FP37" i="5"/>
  <c r="FP38" i="5" s="1"/>
  <c r="FQ37" i="5"/>
  <c r="FR37" i="5"/>
  <c r="FS37" i="5"/>
  <c r="FT37" i="5"/>
  <c r="FU37" i="5"/>
  <c r="FU38" i="5" s="1"/>
  <c r="FV37" i="5"/>
  <c r="FV38" i="5" s="1"/>
  <c r="FW37" i="5"/>
  <c r="FW38" i="5" s="1"/>
  <c r="FX37" i="5"/>
  <c r="FX38" i="5" s="1"/>
  <c r="FY37" i="5"/>
  <c r="FY38" i="5" s="1"/>
  <c r="FZ37" i="5"/>
  <c r="FZ38" i="5" s="1"/>
  <c r="GA37" i="5"/>
  <c r="GA38" i="5" s="1"/>
  <c r="GB37" i="5"/>
  <c r="GC37" i="5"/>
  <c r="GC38" i="5" s="1"/>
  <c r="GD37" i="5"/>
  <c r="GD38" i="5" s="1"/>
  <c r="GE37" i="5"/>
  <c r="GE38" i="5" s="1"/>
  <c r="GF37" i="5"/>
  <c r="GF38" i="5" s="1"/>
  <c r="GG37" i="5"/>
  <c r="GH37" i="5"/>
  <c r="GH38" i="5" s="1"/>
  <c r="GI37" i="5"/>
  <c r="GJ37" i="5"/>
  <c r="GJ38" i="5" s="1"/>
  <c r="GK37" i="5"/>
  <c r="GL37" i="5"/>
  <c r="GL38" i="5" s="1"/>
  <c r="GM37" i="5"/>
  <c r="GM38" i="5" s="1"/>
  <c r="GN37" i="5"/>
  <c r="GN38" i="5" s="1"/>
  <c r="GO37" i="5"/>
  <c r="GP37" i="5"/>
  <c r="GP38" i="5" s="1"/>
  <c r="GQ37" i="5"/>
  <c r="GQ38" i="5" s="1"/>
  <c r="GR37" i="5"/>
  <c r="GS37" i="5"/>
  <c r="GS38" i="5" s="1"/>
  <c r="GT37" i="5"/>
  <c r="GU37" i="5"/>
  <c r="GV37" i="5"/>
  <c r="GV38" i="5" s="1"/>
  <c r="GW37" i="5"/>
  <c r="GX37" i="5"/>
  <c r="GX38" i="5" s="1"/>
  <c r="GY37" i="5"/>
  <c r="GZ37" i="5"/>
  <c r="GZ38" i="5" s="1"/>
  <c r="HA37" i="5"/>
  <c r="HB37" i="5"/>
  <c r="HB38" i="5" s="1"/>
  <c r="HC37" i="5"/>
  <c r="HC38" i="5" s="1"/>
  <c r="HD37" i="5"/>
  <c r="HD38" i="5" s="1"/>
  <c r="HE37" i="5"/>
  <c r="HF37" i="5"/>
  <c r="HG37" i="5"/>
  <c r="HH37" i="5"/>
  <c r="HH38" i="5" s="1"/>
  <c r="HI37" i="5"/>
  <c r="HI38" i="5" s="1"/>
  <c r="HJ37" i="5"/>
  <c r="HJ38" i="5" s="1"/>
  <c r="HK37" i="5"/>
  <c r="HK38" i="5" s="1"/>
  <c r="HL37" i="5"/>
  <c r="HL38" i="5" s="1"/>
  <c r="HM37" i="5"/>
  <c r="HM38" i="5" s="1"/>
  <c r="HN37" i="5"/>
  <c r="HN38" i="5" s="1"/>
  <c r="HO37" i="5"/>
  <c r="HO38" i="5" s="1"/>
  <c r="HP37" i="5"/>
  <c r="HP38" i="5" s="1"/>
  <c r="HQ37" i="5"/>
  <c r="HQ38" i="5" s="1"/>
  <c r="HR37" i="5"/>
  <c r="HS37" i="5"/>
  <c r="HS38" i="5" s="1"/>
  <c r="HT37" i="5"/>
  <c r="HT38" i="5" s="1"/>
  <c r="HU37" i="5"/>
  <c r="HV37" i="5"/>
  <c r="HW37" i="5"/>
  <c r="HX37" i="5"/>
  <c r="HY37" i="5"/>
  <c r="HZ37" i="5"/>
  <c r="IA37" i="5"/>
  <c r="IA38" i="5" s="1"/>
  <c r="IB37" i="5"/>
  <c r="IB38" i="5" s="1"/>
  <c r="IC37" i="5"/>
  <c r="IC38" i="5" s="1"/>
  <c r="ID37" i="5"/>
  <c r="ID38" i="5" s="1"/>
  <c r="IE37" i="5"/>
  <c r="IE38" i="5" s="1"/>
  <c r="IF37" i="5"/>
  <c r="IF38" i="5" s="1"/>
  <c r="IG37" i="5"/>
  <c r="IG38" i="5" s="1"/>
  <c r="IH37" i="5"/>
  <c r="II37" i="5"/>
  <c r="II38" i="5" s="1"/>
  <c r="IJ37" i="5"/>
  <c r="IJ38" i="5" s="1"/>
  <c r="IK37" i="5"/>
  <c r="IK38" i="5" s="1"/>
  <c r="IL37" i="5"/>
  <c r="IL38" i="5" s="1"/>
  <c r="IM37" i="5"/>
  <c r="IN37" i="5"/>
  <c r="IN38" i="5" s="1"/>
  <c r="IO37" i="5"/>
  <c r="IP37" i="5"/>
  <c r="IP38" i="5" s="1"/>
  <c r="IQ37" i="5"/>
  <c r="IQ38" i="5" s="1"/>
  <c r="IR37" i="5"/>
  <c r="IS37" i="5"/>
  <c r="IT37" i="5"/>
  <c r="E46" i="19" l="1"/>
  <c r="D41" i="19"/>
  <c r="E41" i="19"/>
  <c r="E55" i="19"/>
  <c r="I57" i="5"/>
  <c r="H57" i="5" s="1"/>
  <c r="I47" i="5"/>
  <c r="H47" i="5" s="1"/>
  <c r="G46" i="5"/>
  <c r="F46" i="5" s="1"/>
  <c r="E61" i="5"/>
  <c r="D59" i="5"/>
  <c r="M57" i="5"/>
  <c r="L57" i="5" s="1"/>
  <c r="K57" i="5"/>
  <c r="J57" i="5" s="1"/>
  <c r="I56" i="5"/>
  <c r="H56" i="5" s="1"/>
  <c r="G56" i="5"/>
  <c r="F56" i="5" s="1"/>
  <c r="E56" i="5"/>
  <c r="D56" i="5" s="1"/>
  <c r="K46" i="5"/>
  <c r="J46" i="5" s="1"/>
  <c r="I48" i="5"/>
  <c r="H48" i="5" s="1"/>
  <c r="I46" i="5"/>
  <c r="G48" i="5"/>
  <c r="F48" i="5" s="1"/>
  <c r="E48" i="5"/>
  <c r="D48" i="5" s="1"/>
  <c r="E43" i="5"/>
  <c r="D43" i="5" s="1"/>
  <c r="E57" i="5"/>
  <c r="D57" i="5" s="1"/>
  <c r="E41" i="5"/>
  <c r="D41" i="5" s="1"/>
  <c r="D61" i="5"/>
  <c r="E50" i="5"/>
  <c r="D50" i="5" s="1"/>
  <c r="K56" i="5"/>
  <c r="J56" i="5" s="1"/>
  <c r="E42" i="5"/>
  <c r="D42" i="5" s="1"/>
  <c r="G57" i="5"/>
  <c r="F57" i="5" s="1"/>
  <c r="E47" i="5"/>
  <c r="D47" i="5" s="1"/>
  <c r="K47" i="5"/>
  <c r="J47" i="5" s="1"/>
  <c r="E55" i="5"/>
  <c r="D55" i="5" s="1"/>
  <c r="E46" i="5"/>
  <c r="D46" i="5" s="1"/>
  <c r="G55" i="5"/>
  <c r="F55" i="5" s="1"/>
  <c r="K48" i="5"/>
  <c r="J48" i="5" s="1"/>
  <c r="K55" i="5"/>
  <c r="J55" i="5" s="1"/>
  <c r="M56" i="5"/>
  <c r="L56" i="5" s="1"/>
  <c r="E60" i="5"/>
  <c r="M55" i="5"/>
  <c r="L55" i="5" s="1"/>
  <c r="I55" i="5"/>
  <c r="H55" i="5" s="1"/>
  <c r="E52" i="5"/>
  <c r="D52" i="5" s="1"/>
  <c r="G47" i="5"/>
  <c r="F47" i="5" s="1"/>
  <c r="E59" i="5"/>
  <c r="D60" i="5"/>
  <c r="I49" i="5" l="1"/>
  <c r="H46" i="5"/>
  <c r="H49" i="5" s="1"/>
  <c r="F49" i="5"/>
  <c r="K49" i="5"/>
  <c r="E44" i="5"/>
  <c r="G49" i="5"/>
  <c r="D53" i="5"/>
  <c r="E53" i="5"/>
  <c r="J49" i="5"/>
  <c r="D58" i="5"/>
  <c r="E58" i="5"/>
  <c r="D49" i="5"/>
  <c r="E49" i="5"/>
  <c r="I58" i="5"/>
  <c r="H58" i="5"/>
  <c r="L58" i="5"/>
  <c r="M58" i="5"/>
  <c r="K58" i="5"/>
  <c r="J58" i="5"/>
  <c r="G58" i="5"/>
  <c r="F58" i="5"/>
  <c r="D44" i="5"/>
  <c r="L34" i="7" l="1"/>
  <c r="L35" i="7" s="1"/>
  <c r="D34" i="7"/>
  <c r="D35" i="7" s="1"/>
  <c r="E34" i="7"/>
  <c r="E35" i="7" s="1"/>
  <c r="F34" i="7"/>
  <c r="F35" i="7" s="1"/>
  <c r="G34" i="7"/>
  <c r="G35" i="7" s="1"/>
  <c r="H34" i="7"/>
  <c r="H35" i="7" s="1"/>
  <c r="I34" i="7"/>
  <c r="I35" i="7" s="1"/>
  <c r="J34" i="7"/>
  <c r="J35" i="7" s="1"/>
  <c r="K34" i="7"/>
  <c r="K35" i="7" s="1"/>
  <c r="M34" i="7"/>
  <c r="M35" i="7" s="1"/>
  <c r="N34" i="7"/>
  <c r="N35" i="7" s="1"/>
  <c r="O34" i="7"/>
  <c r="O35" i="7" s="1"/>
  <c r="P34" i="7"/>
  <c r="P35" i="7" s="1"/>
  <c r="Q34" i="7"/>
  <c r="Q35" i="7" s="1"/>
  <c r="R34" i="7"/>
  <c r="R35" i="7" s="1"/>
  <c r="S34" i="7"/>
  <c r="S35" i="7" s="1"/>
  <c r="T34" i="7"/>
  <c r="T35" i="7" s="1"/>
  <c r="U34" i="7"/>
  <c r="U35" i="7" s="1"/>
  <c r="V34" i="7"/>
  <c r="V35" i="7" s="1"/>
  <c r="W34" i="7"/>
  <c r="W35" i="7" s="1"/>
  <c r="X34" i="7"/>
  <c r="X35" i="7" s="1"/>
  <c r="Y34" i="7"/>
  <c r="Y35" i="7" s="1"/>
  <c r="Z34" i="7"/>
  <c r="Z35" i="7" s="1"/>
  <c r="AA34" i="7"/>
  <c r="AA35" i="7" s="1"/>
  <c r="AB34" i="7"/>
  <c r="AB35" i="7" s="1"/>
  <c r="AC34" i="7"/>
  <c r="AC35" i="7" s="1"/>
  <c r="AD34" i="7"/>
  <c r="AD35" i="7" s="1"/>
  <c r="AE34" i="7"/>
  <c r="AE35" i="7" s="1"/>
  <c r="AF34" i="7"/>
  <c r="AF35" i="7" s="1"/>
  <c r="AG34" i="7"/>
  <c r="AG35" i="7" s="1"/>
  <c r="AH34" i="7"/>
  <c r="AH35" i="7" s="1"/>
  <c r="AI34" i="7"/>
  <c r="AI35" i="7" s="1"/>
  <c r="AJ34" i="7"/>
  <c r="AJ35" i="7" s="1"/>
  <c r="AK34" i="7"/>
  <c r="AK35" i="7" s="1"/>
  <c r="AL34" i="7"/>
  <c r="AL35" i="7" s="1"/>
  <c r="AM34" i="7"/>
  <c r="AM35" i="7" s="1"/>
  <c r="AN34" i="7"/>
  <c r="AN35" i="7" s="1"/>
  <c r="AO34" i="7"/>
  <c r="AO35" i="7" s="1"/>
  <c r="AP34" i="7"/>
  <c r="AP35" i="7" s="1"/>
  <c r="AQ34" i="7"/>
  <c r="AQ35" i="7" s="1"/>
  <c r="AR34" i="7"/>
  <c r="AR35" i="7" s="1"/>
  <c r="AS34" i="7"/>
  <c r="AS35" i="7" s="1"/>
  <c r="AT34" i="7"/>
  <c r="AT35" i="7" s="1"/>
  <c r="AU34" i="7"/>
  <c r="AU35" i="7" s="1"/>
  <c r="C35" i="7"/>
  <c r="GP39" i="4"/>
  <c r="GP40" i="4" s="1"/>
  <c r="GQ39" i="4"/>
  <c r="GQ40" i="4" s="1"/>
  <c r="GR39" i="4"/>
  <c r="GR40" i="4" s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43" i="7" l="1"/>
  <c r="E52" i="7"/>
  <c r="E58" i="7"/>
  <c r="E44" i="7"/>
  <c r="E39" i="7"/>
  <c r="E57" i="7"/>
  <c r="E54" i="7"/>
  <c r="E53" i="7"/>
  <c r="E49" i="7"/>
  <c r="E38" i="7"/>
  <c r="D52" i="7"/>
  <c r="E56" i="7"/>
  <c r="E47" i="7"/>
  <c r="E48" i="7"/>
  <c r="E45" i="7"/>
  <c r="E40" i="7"/>
  <c r="D38" i="7"/>
  <c r="D43" i="7"/>
  <c r="D39" i="7"/>
  <c r="D44" i="7"/>
  <c r="D48" i="7"/>
  <c r="D53" i="7"/>
  <c r="D57" i="7"/>
  <c r="D47" i="7"/>
  <c r="D56" i="7"/>
  <c r="D40" i="7"/>
  <c r="D45" i="7"/>
  <c r="D49" i="7"/>
  <c r="D54" i="7"/>
  <c r="D58" i="7"/>
  <c r="E58" i="6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E59" i="7" l="1"/>
  <c r="D55" i="7"/>
  <c r="E55" i="7"/>
  <c r="E46" i="7"/>
  <c r="D50" i="7"/>
  <c r="E50" i="7"/>
  <c r="E41" i="7"/>
  <c r="D46" i="7"/>
  <c r="D59" i="7"/>
  <c r="D41" i="7"/>
  <c r="D59" i="6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B39" i="4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D63" i="4" l="1"/>
  <c r="D62" i="4"/>
  <c r="D61" i="4"/>
  <c r="GC40" i="4"/>
  <c r="E63" i="4" s="1"/>
  <c r="GB40" i="4"/>
  <c r="E62" i="4" s="1"/>
  <c r="D40" i="1"/>
  <c r="C40" i="1"/>
  <c r="GA40" i="4"/>
  <c r="E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E43" i="3" s="1"/>
  <c r="D43" i="3" s="1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E44" i="1" s="1"/>
  <c r="D44" i="1" s="1"/>
  <c r="W40" i="1"/>
  <c r="E45" i="1" s="1"/>
  <c r="D45" i="1" s="1"/>
  <c r="E52" i="1"/>
  <c r="D52" i="1" s="1"/>
  <c r="E43" i="2"/>
  <c r="D43" i="2" s="1"/>
  <c r="E45" i="2"/>
  <c r="D45" i="2" s="1"/>
  <c r="E54" i="1"/>
  <c r="D54" i="1" s="1"/>
  <c r="E61" i="1"/>
  <c r="D61" i="1" s="1"/>
  <c r="E44" i="2"/>
  <c r="D44" i="2" s="1"/>
  <c r="E53" i="2"/>
  <c r="D53" i="2" s="1"/>
  <c r="E53" i="1"/>
  <c r="D53" i="1" s="1"/>
  <c r="E62" i="1"/>
  <c r="D62" i="1" s="1"/>
  <c r="E63" i="1"/>
  <c r="D63" i="1" s="1"/>
  <c r="E62" i="2"/>
  <c r="D62" i="2" s="1"/>
  <c r="E63" i="2"/>
  <c r="D63" i="2" s="1"/>
  <c r="G50" i="3" l="1"/>
  <c r="G49" i="3"/>
  <c r="F49" i="3" s="1"/>
  <c r="H48" i="3"/>
  <c r="H51" i="3" s="1"/>
  <c r="I51" i="3"/>
  <c r="G48" i="3"/>
  <c r="F48" i="3" s="1"/>
  <c r="E43" i="1"/>
  <c r="D43" i="1" s="1"/>
  <c r="D46" i="1" s="1"/>
  <c r="D62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E62" i="5"/>
  <c r="D55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0" i="1"/>
  <c r="G60" i="1"/>
  <c r="F48" i="1"/>
  <c r="F51" i="1" s="1"/>
  <c r="G51" i="1"/>
  <c r="D55" i="1"/>
  <c r="D64" i="1"/>
  <c r="D46" i="3"/>
  <c r="D60" i="4"/>
  <c r="E46" i="3"/>
  <c r="D60" i="3"/>
  <c r="E55" i="3"/>
  <c r="D52" i="3"/>
  <c r="D55" i="3" s="1"/>
  <c r="E51" i="2"/>
  <c r="E60" i="2"/>
  <c r="E60" i="4"/>
  <c r="E55" i="1"/>
  <c r="D60" i="1"/>
  <c r="E64" i="2"/>
  <c r="E55" i="4"/>
  <c r="E64" i="1"/>
  <c r="E51" i="4"/>
  <c r="E51" i="1"/>
  <c r="D51" i="4"/>
  <c r="E46" i="4"/>
  <c r="E60" i="1"/>
  <c r="D64" i="2"/>
  <c r="D51" i="1"/>
  <c r="F51" i="3" l="1"/>
  <c r="G51" i="3"/>
  <c r="E46" i="1"/>
  <c r="E64" i="4"/>
  <c r="D64" i="4"/>
</calcChain>
</file>

<file path=xl/sharedStrings.xml><?xml version="1.0" encoding="utf-8"?>
<sst xmlns="http://schemas.openxmlformats.org/spreadsheetml/2006/main" count="2540" uniqueCount="1574">
  <si>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</si>
  <si>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</si>
  <si>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</si>
  <si>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</si>
  <si>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</si>
  <si>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</si>
  <si>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</si>
  <si>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</si>
  <si>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</si>
  <si>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</si>
  <si>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</si>
  <si>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</si>
  <si>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</si>
  <si>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</si>
  <si>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</si>
  <si>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</si>
  <si>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</si>
  <si>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</si>
  <si>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</si>
  <si>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</si>
  <si>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</si>
  <si>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</si>
  <si>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</si>
  <si>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</si>
  <si>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</si>
  <si>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</si>
  <si>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</si>
  <si>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</si>
  <si>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</si>
  <si>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</si>
  <si>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</si>
  <si>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</si>
  <si>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</si>
  <si>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</si>
  <si>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</si>
  <si>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</si>
  <si>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</si>
  <si>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</si>
  <si>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</si>
  <si>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</si>
  <si>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</si>
  <si>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</si>
  <si>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</si>
  <si>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</si>
  <si>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</si>
  <si>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</si>
  <si>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</si>
  <si>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</si>
  <si>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</si>
  <si>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</si>
  <si>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</si>
  <si>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</si>
  <si>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</si>
  <si>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</si>
  <si>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</si>
  <si>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</si>
  <si>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</si>
  <si>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</si>
  <si>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</si>
  <si>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</si>
  <si>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</si>
  <si>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</si>
  <si>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</si>
  <si>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</si>
  <si>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</si>
  <si>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</si>
  <si>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</si>
  <si>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</si>
  <si>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</si>
  <si>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</si>
  <si>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</si>
  <si>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</si>
  <si>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</si>
  <si>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</si>
  <si>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</si>
  <si>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</si>
  <si>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</si>
  <si>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</si>
  <si>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</si>
  <si>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</si>
  <si>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</si>
  <si>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</si>
  <si>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</si>
  <si>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</si>
  <si>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</si>
  <si>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</si>
  <si>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</si>
  <si>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</si>
  <si>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</si>
  <si>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</si>
  <si>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</si>
  <si>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</si>
  <si>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</si>
  <si>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</si>
  <si>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</si>
  <si>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</si>
  <si>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</si>
  <si>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</si>
  <si>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</si>
  <si>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</si>
  <si>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</si>
  <si>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</si>
  <si>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</si>
  <si>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</si>
  <si>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</si>
  <si>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</si>
  <si>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</si>
  <si>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</si>
  <si>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</si>
  <si>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</si>
  <si>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</si>
  <si>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</si>
  <si>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</si>
  <si>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</si>
  <si>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</si>
  <si>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</si>
  <si>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</si>
  <si>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</si>
  <si>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</si>
  <si>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</si>
  <si>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</si>
  <si>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</si>
  <si>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</si>
  <si>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</si>
  <si>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</si>
  <si>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</si>
  <si>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</si>
  <si>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</si>
  <si>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</si>
  <si>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</si>
  <si>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</si>
  <si>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</si>
  <si>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</si>
  <si>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</si>
  <si>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</si>
  <si>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</si>
  <si>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</si>
  <si>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</si>
  <si>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</si>
  <si>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</si>
  <si>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</si>
  <si>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</si>
  <si>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</si>
  <si>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</si>
  <si>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</si>
  <si>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</si>
  <si>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</si>
  <si>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</si>
  <si>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</si>
  <si>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</si>
  <si>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</si>
  <si>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</si>
  <si>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</si>
  <si>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</si>
  <si>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</si>
  <si>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</si>
  <si>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</si>
  <si>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</si>
  <si>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</si>
  <si>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</si>
  <si>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</si>
  <si>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</si>
  <si>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</si>
  <si>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</si>
  <si>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</si>
  <si>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</si>
  <si>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</si>
  <si>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</si>
  <si>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</si>
  <si>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</si>
  <si>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</si>
  <si>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</si>
  <si>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</si>
  <si>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</si>
  <si>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</si>
  <si>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</si>
  <si>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</si>
  <si>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</si>
  <si>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</si>
  <si>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</si>
  <si>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</si>
  <si>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</si>
  <si>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</si>
  <si>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</si>
  <si>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</si>
  <si>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</si>
  <si>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</si>
  <si>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</si>
  <si>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</si>
  <si>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</si>
  <si>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</si>
  <si>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</si>
  <si>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</si>
  <si>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</si>
  <si>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</si>
  <si>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</si>
  <si>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</si>
  <si>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</si>
  <si>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</si>
  <si>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</si>
  <si>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</si>
  <si>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</si>
  <si>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</si>
  <si>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</si>
  <si>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</si>
  <si>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</si>
  <si>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</si>
  <si>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</si>
  <si>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</si>
  <si>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</si>
  <si>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</si>
  <si>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</si>
  <si>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</si>
  <si>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</si>
  <si>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</si>
  <si>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</si>
  <si>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</si>
  <si>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</si>
  <si>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</si>
  <si>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</si>
  <si>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</si>
  <si>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</si>
  <si>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</si>
  <si>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</si>
  <si>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</si>
  <si>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</si>
  <si>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</si>
  <si>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</si>
  <si>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</si>
  <si>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</si>
  <si>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</si>
  <si>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</si>
  <si>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</si>
  <si>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</si>
  <si>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</si>
  <si>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</si>
  <si>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</si>
  <si>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</si>
  <si>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</si>
  <si>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</si>
  <si>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</si>
  <si>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</si>
  <si>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</si>
  <si>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</si>
  <si>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</si>
  <si>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</si>
  <si>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</si>
  <si>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</si>
  <si>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</si>
  <si>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</si>
  <si>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</si>
  <si>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</si>
  <si>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</si>
  <si>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</si>
  <si>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</si>
  <si>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</si>
  <si>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</si>
  <si>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</si>
  <si>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</si>
  <si>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</si>
  <si>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</si>
  <si>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</si>
  <si>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</si>
  <si>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</si>
  <si>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</si>
  <si>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</si>
  <si>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</si>
  <si>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</si>
  <si>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</si>
  <si>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</si>
  <si>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</si>
  <si>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</si>
  <si>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</si>
  <si>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</si>
  <si>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</si>
  <si>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</si>
  <si>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</si>
  <si>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</si>
  <si>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</si>
  <si>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</si>
  <si>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</si>
  <si>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</si>
  <si>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</si>
  <si>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</si>
  <si>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</si>
  <si>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</si>
  <si>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</si>
  <si>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</si>
  <si>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</si>
  <si>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</si>
  <si>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</si>
  <si>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</si>
  <si>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</si>
  <si>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</si>
  <si>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</si>
  <si>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</si>
  <si>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</si>
  <si>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</si>
  <si>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</si>
  <si>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</si>
  <si>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</si>
  <si>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</si>
  <si>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</si>
  <si>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</si>
  <si>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</si>
  <si>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</si>
  <si>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</si>
  <si>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</si>
  <si>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</si>
  <si>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</si>
  <si>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</si>
  <si>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</si>
  <si>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</si>
  <si>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</si>
  <si>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</si>
  <si>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</si>
  <si>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</si>
  <si>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</si>
  <si>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</si>
  <si>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</si>
  <si>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</si>
  <si>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</si>
  <si>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</si>
  <si>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</si>
  <si>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</si>
  <si>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</si>
  <si>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</si>
  <si>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</si>
  <si>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</si>
  <si>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</si>
  <si>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</si>
  <si>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</si>
  <si>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</si>
  <si>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</si>
  <si>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</si>
  <si>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</si>
  <si>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</si>
  <si>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</si>
  <si>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</si>
  <si>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</si>
  <si>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</si>
  <si>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</si>
  <si>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</si>
  <si>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</si>
  <si>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</si>
  <si>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</si>
  <si>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</si>
  <si>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</si>
  <si>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</si>
  <si>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</si>
  <si>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</si>
  <si>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</si>
  <si>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</si>
  <si>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</si>
  <si>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</si>
  <si>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</si>
  <si>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</si>
  <si>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</si>
  <si>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</si>
  <si>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</si>
  <si>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</si>
  <si>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</si>
  <si>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</si>
  <si>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</si>
  <si>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</si>
  <si>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</si>
  <si>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</si>
  <si>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</si>
  <si>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</si>
  <si>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</si>
  <si>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</si>
  <si>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</si>
  <si>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</si>
  <si>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</si>
  <si>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</si>
  <si>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</si>
  <si>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</si>
  <si>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</si>
  <si>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</si>
  <si>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</si>
  <si>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</si>
  <si>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</si>
  <si>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</si>
  <si>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</si>
  <si>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</si>
  <si>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</si>
  <si>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</si>
  <si>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</si>
  <si>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</si>
  <si>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</si>
  <si>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</si>
  <si>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</si>
  <si>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</si>
  <si>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</si>
  <si>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</si>
  <si>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</si>
  <si>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</si>
  <si>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</si>
  <si>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</si>
  <si>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</si>
  <si>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</si>
  <si>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</si>
  <si>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</si>
  <si>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</si>
  <si>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</si>
  <si>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</si>
  <si>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</si>
  <si>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</si>
  <si>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</si>
  <si>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</si>
  <si>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</si>
  <si>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</si>
  <si>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</si>
  <si>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</si>
  <si>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</si>
  <si>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</si>
  <si>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</si>
  <si>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</si>
  <si>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</si>
  <si>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</si>
  <si>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</si>
  <si>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</si>
  <si>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</si>
  <si>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</si>
  <si>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</si>
  <si>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</si>
  <si>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</si>
  <si>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</si>
  <si>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</si>
  <si>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</si>
  <si>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</si>
  <si>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</si>
  <si>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</si>
  <si>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</si>
  <si>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</si>
  <si>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</si>
  <si>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</si>
  <si>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</si>
  <si>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</si>
  <si>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</si>
  <si>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</si>
  <si>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</si>
  <si>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</si>
  <si>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</si>
  <si>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</si>
  <si>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</si>
  <si>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</si>
  <si>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</si>
  <si>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</si>
  <si>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</si>
  <si>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</si>
  <si>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</si>
  <si>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</si>
  <si>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</si>
  <si>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</si>
  <si>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</si>
  <si>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</si>
  <si>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</si>
  <si>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</si>
  <si>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</si>
  <si>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</si>
  <si>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</si>
  <si>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</si>
  <si>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</si>
  <si>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</si>
  <si>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</si>
  <si>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</si>
  <si>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</si>
  <si>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</si>
  <si>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</si>
  <si>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</si>
  <si>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</si>
  <si>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</si>
  <si>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</si>
  <si>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</si>
  <si>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</si>
  <si>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</si>
  <si>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</si>
  <si>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</si>
  <si>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</si>
  <si>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</si>
  <si>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</si>
  <si>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</si>
  <si>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</si>
  <si>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</si>
  <si>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</si>
  <si>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</si>
  <si>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</si>
  <si>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</si>
  <si>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</si>
  <si>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</si>
  <si>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</si>
  <si>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</si>
  <si>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</si>
  <si>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</si>
  <si>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</si>
  <si>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</si>
  <si>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</si>
  <si>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</si>
  <si>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</si>
  <si>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</si>
  <si>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</si>
  <si>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</si>
  <si>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</si>
  <si>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</si>
  <si>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</si>
  <si>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</si>
  <si>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</si>
  <si>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</si>
  <si>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</si>
  <si>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</si>
  <si>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</si>
  <si>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</si>
  <si>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</si>
  <si>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</si>
  <si>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</si>
  <si>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</si>
  <si>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</si>
  <si>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</si>
  <si>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</si>
  <si>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</si>
  <si>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</si>
  <si>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</si>
  <si>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</si>
  <si>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</si>
  <si>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</si>
  <si>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</si>
  <si>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</si>
  <si>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</si>
  <si>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</si>
  <si>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</si>
  <si>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</si>
  <si>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</si>
  <si>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</si>
  <si>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</si>
  <si>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</si>
  <si>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</si>
  <si>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</si>
  <si>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</si>
  <si>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</si>
  <si>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</si>
  <si>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</si>
  <si>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</si>
  <si>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</si>
  <si>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</si>
  <si>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</si>
  <si>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</si>
  <si>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</si>
  <si>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</si>
  <si>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</si>
  <si>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</si>
  <si>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</si>
  <si>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</si>
  <si>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</si>
  <si>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</si>
  <si>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</si>
  <si>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</si>
  <si>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</si>
  <si>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</si>
  <si>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</si>
  <si>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</si>
  <si>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</si>
  <si>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</si>
  <si>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</si>
  <si>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</si>
  <si>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</si>
  <si>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</si>
  <si>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</si>
  <si>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</si>
  <si>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</si>
  <si>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</si>
  <si>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</si>
  <si>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</si>
  <si>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</si>
  <si>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</si>
  <si>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</si>
  <si>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</si>
  <si>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</si>
  <si>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</si>
  <si>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</si>
  <si>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</si>
  <si>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</si>
  <si>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</si>
  <si>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</si>
  <si>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</si>
  <si>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</si>
  <si>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</si>
  <si>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</si>
  <si>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</si>
  <si>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</si>
  <si>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</si>
  <si>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</si>
  <si>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</si>
  <si>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</si>
  <si>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</si>
  <si>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</si>
  <si>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</si>
  <si>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</si>
  <si>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</si>
  <si>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</si>
  <si>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</si>
  <si>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</si>
  <si>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</si>
  <si>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</si>
  <si>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</si>
  <si>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</si>
  <si>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</si>
  <si>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</si>
  <si>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</si>
  <si>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</si>
  <si>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</si>
  <si>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</si>
  <si>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</si>
  <si>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</si>
  <si>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</si>
  <si>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</si>
  <si>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</si>
  <si>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</si>
  <si>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</si>
  <si>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</si>
  <si>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</si>
  <si>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</si>
  <si>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</si>
  <si>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</si>
  <si>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</si>
  <si>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</si>
  <si>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</si>
  <si>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</si>
  <si>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</si>
  <si>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</si>
  <si>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</si>
  <si>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</si>
  <si>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</si>
  <si>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</si>
  <si>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</si>
  <si>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</si>
  <si>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</si>
  <si>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</si>
  <si>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</si>
  <si>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</si>
  <si>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</si>
  <si>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</si>
  <si>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</si>
  <si>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</si>
  <si>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</si>
  <si>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</si>
  <si>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</si>
  <si>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</si>
  <si>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</si>
  <si>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</si>
  <si>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</si>
  <si>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</si>
  <si>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</si>
  <si>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</si>
  <si>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</si>
  <si>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</si>
  <si>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</si>
  <si>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</si>
  <si>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</si>
  <si>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</si>
  <si>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</si>
  <si>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</si>
  <si>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</si>
  <si>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</si>
  <si>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</si>
  <si>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</si>
  <si>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</si>
  <si>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</si>
  <si>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</si>
  <si>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</si>
  <si>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</si>
  <si>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</si>
  <si>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</si>
  <si>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</si>
  <si>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</si>
  <si>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</si>
  <si>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</si>
  <si>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</si>
  <si>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</si>
  <si>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</si>
  <si>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</si>
  <si>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</si>
  <si>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</si>
  <si>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</si>
  <si>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</si>
  <si>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</si>
  <si>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</si>
  <si>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</si>
  <si>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</si>
  <si>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</si>
  <si>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</si>
  <si>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</si>
  <si>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</si>
  <si>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</si>
  <si>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</si>
  <si>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</si>
  <si>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</si>
  <si>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</si>
  <si>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</si>
  <si>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</si>
  <si>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</si>
  <si>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</si>
  <si>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</si>
  <si>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</si>
  <si>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</si>
  <si>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</si>
  <si>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</si>
  <si>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</si>
  <si>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</si>
  <si>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</si>
  <si>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</si>
  <si>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</si>
  <si>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</si>
  <si>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</si>
  <si>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</si>
  <si>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</si>
  <si>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</si>
  <si>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</si>
  <si>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</si>
  <si>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</si>
  <si>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</si>
  <si>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</si>
  <si>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</si>
  <si>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</si>
  <si>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</si>
  <si>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</si>
  <si>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</si>
  <si>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</si>
  <si>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</si>
  <si>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</si>
  <si>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</si>
  <si>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</si>
  <si>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</si>
  <si>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</si>
  <si>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</si>
  <si>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</si>
  <si>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</si>
  <si>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</si>
  <si>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</si>
  <si>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</si>
  <si>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</si>
  <si>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</si>
  <si>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</si>
  <si>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</si>
  <si>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</si>
  <si>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</si>
  <si>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</si>
  <si>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</si>
  <si>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</si>
  <si>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</si>
  <si>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</si>
  <si>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</si>
  <si>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</si>
  <si>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</si>
  <si>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</si>
  <si>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</si>
  <si>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</si>
  <si>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</si>
  <si>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</si>
  <si>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</si>
  <si>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</si>
  <si>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</si>
  <si>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</si>
  <si>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</si>
  <si>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</si>
  <si>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</si>
  <si>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</si>
  <si>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</si>
  <si>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</si>
  <si>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</si>
  <si>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</si>
  <si>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</si>
  <si>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</si>
  <si>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</si>
  <si>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</si>
  <si>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</si>
  <si>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</si>
  <si>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</si>
  <si>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</si>
  <si>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</si>
  <si>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</si>
  <si>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</si>
  <si>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</si>
  <si>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</si>
  <si>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</si>
  <si>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</si>
  <si>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</si>
  <si>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</si>
  <si>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</si>
  <si>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</si>
  <si>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</si>
  <si>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</si>
  <si>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</si>
  <si>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</si>
  <si>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</si>
  <si>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</si>
  <si>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</si>
  <si>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</si>
  <si>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</si>
  <si>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</si>
  <si>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</si>
  <si>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</si>
  <si>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</si>
  <si>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</si>
  <si>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</si>
  <si>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</si>
  <si>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</si>
  <si>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</si>
  <si>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</si>
  <si>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</si>
  <si>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</si>
  <si>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</si>
  <si>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</si>
  <si>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</si>
  <si>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</si>
  <si>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</si>
  <si>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</si>
  <si>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</si>
  <si>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</si>
  <si>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</si>
  <si>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</si>
  <si>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</si>
  <si>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</si>
  <si>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</si>
  <si>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</si>
  <si>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</si>
  <si>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</si>
  <si>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</si>
  <si>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</si>
  <si>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</si>
  <si>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</si>
  <si>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</si>
  <si>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</si>
  <si>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</si>
  <si>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</si>
  <si>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</si>
  <si>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</si>
  <si>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</si>
  <si>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</si>
  <si>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</si>
  <si>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</si>
  <si>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</si>
  <si>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</si>
  <si>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</si>
  <si>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</si>
  <si>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</si>
  <si>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</si>
  <si>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</si>
  <si>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</si>
  <si>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</si>
  <si>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</si>
  <si>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</si>
  <si>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</si>
  <si>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</si>
  <si>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</si>
  <si>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</si>
  <si>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</si>
  <si>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</si>
  <si>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</si>
  <si>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</si>
  <si>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</si>
  <si>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</si>
  <si>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</si>
  <si>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</si>
  <si>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</si>
  <si>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</si>
  <si>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</si>
  <si>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</si>
  <si>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</si>
  <si>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</si>
  <si>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</si>
  <si>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</si>
  <si>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</si>
  <si>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</si>
  <si>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</si>
  <si>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</si>
  <si>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</si>
  <si>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</si>
  <si>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</si>
  <si>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</si>
  <si>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</si>
  <si>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</si>
  <si>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</si>
  <si>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</si>
  <si>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</si>
  <si>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</si>
  <si>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</si>
  <si>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</si>
  <si>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</si>
  <si>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</si>
  <si>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</si>
  <si>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</si>
  <si>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</si>
  <si>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</si>
  <si>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</si>
  <si>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</si>
  <si>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</si>
  <si>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</si>
  <si>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</si>
  <si>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</si>
  <si>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</si>
  <si>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</si>
  <si>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</si>
  <si>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</si>
  <si>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</si>
  <si>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</si>
  <si>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</si>
  <si>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</si>
  <si>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</si>
  <si>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</si>
  <si>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</si>
  <si>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</si>
  <si>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</si>
  <si>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</si>
  <si>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</si>
  <si>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</si>
  <si>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</si>
  <si>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</si>
  <si>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</si>
  <si>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</si>
  <si>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</si>
  <si>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</si>
  <si>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</si>
  <si>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</si>
  <si>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</si>
  <si>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</si>
  <si>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</si>
  <si>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</si>
  <si>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</si>
  <si>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</si>
  <si>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</si>
  <si>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</si>
  <si>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</si>
  <si>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</si>
  <si>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</si>
  <si>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</si>
  <si>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</si>
  <si>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</si>
  <si>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</si>
  <si>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</si>
  <si>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</si>
  <si>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</si>
  <si>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</si>
  <si>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</si>
  <si>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</si>
  <si>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</si>
  <si>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</si>
  <si>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</si>
  <si>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</si>
  <si>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</si>
  <si>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</si>
  <si>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</si>
  <si>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</si>
  <si>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</si>
  <si>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</si>
  <si>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</si>
  <si>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</si>
  <si>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</si>
  <si>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</si>
  <si>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</si>
  <si>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</si>
  <si>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</si>
  <si>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</si>
  <si>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</si>
  <si>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</si>
  <si>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</si>
  <si>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</si>
  <si>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</si>
  <si>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</si>
  <si>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</si>
  <si>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</si>
  <si>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</si>
  <si>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</si>
  <si>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</si>
  <si>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</si>
  <si>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</si>
  <si>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</si>
  <si>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</si>
  <si>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</si>
  <si>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</si>
  <si>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</si>
  <si>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</si>
  <si>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</si>
  <si>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</si>
  <si>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</si>
  <si>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</si>
  <si>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</si>
  <si>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</si>
  <si>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</si>
  <si>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</si>
  <si>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</si>
  <si>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</si>
  <si>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</si>
  <si>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</si>
  <si>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</si>
  <si>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</si>
  <si>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</si>
  <si>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</si>
  <si>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</si>
  <si>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</si>
  <si>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</si>
  <si>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</si>
  <si>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</si>
  <si>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</si>
  <si>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</si>
  <si>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</si>
  <si>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</si>
  <si>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</si>
  <si>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</si>
  <si>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</si>
  <si>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</si>
  <si>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</si>
  <si>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</si>
  <si>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</si>
  <si>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</si>
  <si>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</si>
  <si>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</si>
  <si>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</si>
  <si>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</si>
  <si>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</si>
  <si>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</si>
  <si>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</si>
  <si>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</si>
  <si>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</si>
  <si>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</si>
  <si>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</si>
  <si>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</si>
  <si>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</si>
  <si>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</si>
  <si>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</si>
  <si>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</si>
  <si>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</si>
  <si>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</si>
  <si>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</si>
  <si>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</si>
  <si>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</si>
  <si>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</si>
  <si>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</si>
  <si>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</si>
  <si>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</si>
  <si>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</si>
  <si>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</si>
  <si>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</si>
  <si>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</si>
  <si>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</si>
  <si>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</si>
  <si>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</si>
  <si>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</si>
  <si>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</si>
  <si>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</si>
  <si>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</si>
  <si>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</si>
  <si>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</si>
  <si>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</si>
  <si>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</si>
  <si>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</si>
  <si>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</si>
  <si>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</si>
  <si>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</si>
  <si>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</si>
  <si>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</si>
  <si>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</si>
  <si>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</si>
  <si>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</si>
  <si>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</si>
  <si>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</si>
  <si>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</si>
  <si>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</si>
  <si>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</si>
  <si>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</si>
  <si>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</si>
  <si>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</si>
  <si>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</si>
  <si>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</si>
  <si>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</si>
  <si>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</si>
  <si>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</si>
  <si>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</si>
  <si>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</si>
  <si>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</si>
  <si>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</si>
  <si>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</si>
  <si>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</si>
  <si>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</si>
  <si>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</si>
  <si>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</si>
  <si>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</si>
  <si>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</si>
  <si>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</si>
  <si>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</si>
  <si>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</si>
  <si>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</si>
  <si>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</si>
  <si>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</si>
  <si>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</si>
  <si>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</si>
  <si>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</si>
  <si>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</si>
  <si>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</si>
  <si>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</si>
  <si>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</si>
  <si>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</si>
  <si>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</si>
  <si>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</si>
  <si>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</si>
  <si>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</si>
  <si>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</si>
  <si>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</si>
  <si>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</si>
  <si>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</si>
  <si>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</si>
  <si>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</si>
  <si>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</si>
  <si>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</si>
  <si>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</si>
  <si>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</si>
  <si>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</si>
  <si>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</si>
  <si>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</si>
  <si>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</si>
  <si>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</si>
  <si>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</si>
  <si>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</si>
  <si>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</si>
  <si>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</si>
  <si>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</si>
  <si>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</si>
  <si>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</si>
  <si>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</si>
  <si>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</si>
  <si>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</si>
  <si>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</si>
  <si>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</si>
  <si>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</si>
  <si>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</si>
  <si>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</si>
  <si>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</si>
  <si>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</si>
  <si>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</si>
  <si>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</si>
  <si>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</si>
  <si>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</si>
  <si>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</si>
  <si>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</si>
  <si>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</si>
  <si>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</si>
  <si>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</si>
  <si>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</si>
  <si>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</si>
  <si>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</si>
  <si>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</si>
  <si>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</si>
  <si>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</si>
  <si>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</si>
  <si>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</si>
  <si>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</si>
  <si>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</si>
  <si>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</si>
  <si>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</si>
  <si>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</si>
  <si>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</si>
  <si>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</si>
  <si>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</si>
  <si>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</si>
  <si>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</si>
  <si>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</si>
  <si>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</si>
  <si>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</si>
  <si>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</si>
  <si>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</si>
  <si>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</si>
  <si>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</si>
  <si>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</si>
  <si>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</si>
  <si>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</si>
  <si>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</si>
  <si>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</si>
  <si>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</si>
  <si>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</si>
  <si>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</si>
  <si>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</si>
  <si>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</si>
  <si>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</si>
  <si>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</si>
  <si>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</si>
  <si>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</si>
  <si>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</si>
  <si>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</si>
  <si>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</si>
  <si>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</si>
  <si>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</si>
  <si>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</si>
  <si>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</si>
  <si>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</si>
  <si>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</si>
  <si>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</si>
  <si>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</si>
  <si>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</si>
  <si>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</si>
  <si>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</si>
  <si>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</si>
  <si>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</si>
  <si>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</si>
  <si>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</si>
  <si>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</si>
  <si>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</si>
  <si>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</si>
  <si>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</si>
  <si>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</si>
  <si>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</si>
  <si>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</si>
  <si>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</si>
  <si>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</si>
  <si>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</si>
  <si>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</si>
  <si>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</si>
  <si>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</si>
  <si>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</si>
  <si>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</si>
  <si>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</si>
  <si>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</si>
  <si>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</si>
  <si>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</si>
  <si>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</si>
  <si>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</si>
  <si>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</si>
  <si>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</si>
  <si>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</si>
  <si>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</si>
  <si>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</si>
  <si>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</si>
  <si>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</si>
  <si>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</si>
  <si>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</si>
  <si>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</si>
  <si>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</si>
  <si>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</si>
  <si>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</si>
  <si>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</si>
  <si>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</si>
  <si>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</si>
  <si>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</si>
  <si>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</si>
  <si>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</si>
  <si>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</si>
  <si>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</si>
  <si>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</si>
  <si>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</si>
  <si>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</si>
  <si>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</si>
  <si>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</si>
  <si>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</si>
  <si>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</si>
  <si>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</si>
  <si>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</si>
  <si>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</si>
  <si>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</si>
  <si>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</si>
  <si>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</si>
  <si>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</si>
  <si>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</si>
  <si>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</si>
  <si>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</si>
  <si>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</si>
  <si>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</si>
  <si>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</si>
  <si>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</si>
  <si>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</si>
  <si>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</si>
  <si>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</si>
  <si>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</si>
  <si>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</si>
  <si>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</si>
  <si>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</si>
  <si>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</si>
  <si>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</si>
  <si>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</si>
  <si>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</si>
  <si>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</si>
  <si>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</si>
  <si>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</si>
  <si>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</si>
  <si>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</si>
  <si>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</si>
  <si>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</si>
  <si>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</si>
  <si>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</si>
  <si>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</si>
  <si>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</si>
  <si>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</si>
  <si>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</si>
  <si>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</si>
  <si>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</si>
  <si>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</si>
  <si>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</si>
  <si>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</si>
  <si>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</si>
  <si>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</si>
  <si>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</si>
  <si>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</si>
  <si>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</si>
  <si>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</si>
  <si>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</si>
  <si>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</si>
  <si>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</si>
  <si>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</si>
  <si>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</si>
  <si>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</si>
  <si>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</si>
  <si>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</si>
  <si>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</si>
  <si>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</si>
  <si>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</si>
  <si>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</si>
  <si>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</si>
  <si>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</si>
  <si>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</si>
  <si>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</si>
  <si>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</si>
  <si>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</si>
  <si>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</si>
  <si>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</si>
  <si>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</si>
  <si>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</si>
  <si>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</si>
  <si>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</si>
  <si>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</si>
  <si>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</si>
  <si>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</si>
  <si>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</si>
  <si>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</si>
  <si>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</si>
  <si>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</si>
  <si>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</si>
  <si>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</si>
  <si>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</si>
  <si>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</si>
  <si>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</si>
  <si>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</si>
  <si>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</si>
  <si>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</si>
  <si>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</si>
  <si>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</si>
  <si>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</si>
  <si>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</si>
  <si>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</si>
  <si>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</si>
  <si>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</si>
  <si>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</si>
  <si>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</si>
  <si>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</si>
  <si>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</si>
  <si>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</si>
  <si>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</si>
  <si>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</si>
  <si>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</si>
  <si>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</si>
  <si>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</si>
  <si>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</si>
  <si>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</si>
  <si>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</si>
  <si>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</si>
  <si>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</si>
  <si>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</si>
  <si>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</si>
  <si>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</si>
  <si>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</si>
  <si>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</si>
  <si>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</si>
  <si>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</si>
  <si>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</si>
  <si>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</si>
  <si>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</si>
  <si>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</si>
  <si>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</si>
  <si>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</si>
  <si>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</si>
  <si>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</si>
  <si>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</si>
  <si>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</si>
  <si>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</si>
  <si>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</si>
  <si>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</si>
  <si>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</si>
  <si>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</si>
  <si>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</si>
  <si>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</si>
  <si>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</si>
  <si>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</si>
  <si>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</si>
  <si>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</si>
  <si>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</si>
  <si>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</si>
  <si>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</si>
  <si>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</si>
  <si>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</si>
  <si>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</si>
  <si>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</si>
  <si>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</si>
  <si>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</si>
  <si>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</si>
  <si>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</si>
  <si>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</si>
  <si>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</si>
  <si>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</si>
  <si>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</si>
  <si>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слушает и понимает правила подвижных и национальных игр сказанных на
казахском языке</t>
  </si>
  <si>
    <t>слушает, частично
понимает</t>
  </si>
  <si>
    <t>не слушает, не
понимает</t>
  </si>
  <si>
    <t>понимает слова, обозначающие действие (апар, бер, ал, әкел) и выполняет эти
действия</t>
  </si>
  <si>
    <t>понимает, выполняет</t>
  </si>
  <si>
    <t>понимает, частично
выполняет</t>
  </si>
  <si>
    <t>не понимает, не
выполняет</t>
  </si>
  <si>
    <t xml:space="preserve">знает и называет геометрические  фигуры (дөңгелек, үшбұрыш, шаршы) </t>
  </si>
  <si>
    <t xml:space="preserve">знает и называет  </t>
  </si>
  <si>
    <t>произносит вместе с педагогом</t>
  </si>
  <si>
    <t>старается произносить вместе с педагогом</t>
  </si>
  <si>
    <t>5-Ф.8</t>
  </si>
  <si>
    <t>5-Ф.9</t>
  </si>
  <si>
    <t>5-Ф.10</t>
  </si>
  <si>
    <t>не понимает</t>
  </si>
  <si>
    <t>5-К.29</t>
  </si>
  <si>
    <t>5-К.30</t>
  </si>
  <si>
    <t>5-К.31</t>
  </si>
  <si>
    <t xml:space="preserve">понимает </t>
  </si>
  <si>
    <t>частично  понимает</t>
  </si>
  <si>
    <t>5-П.8</t>
  </si>
  <si>
    <t>5-П.9</t>
  </si>
  <si>
    <t>5-П.10</t>
  </si>
  <si>
    <t>знает, называет</t>
  </si>
  <si>
    <t>не знает, не называет</t>
  </si>
  <si>
    <t>5-Т.36</t>
  </si>
  <si>
    <t>5-Т.37</t>
  </si>
  <si>
    <t>5-Т.38</t>
  </si>
  <si>
    <t>5-С.8</t>
  </si>
  <si>
    <t>5-С.9</t>
  </si>
  <si>
    <t>5-С.10</t>
  </si>
  <si>
    <t>Физическое воспитание</t>
  </si>
  <si>
    <t xml:space="preserve">                        Физическое воспитание</t>
  </si>
  <si>
    <t>самостоятельно выполняет</t>
  </si>
  <si>
    <t>не понимает, 
не выполняет</t>
  </si>
  <si>
    <t>различает, частично использует</t>
  </si>
  <si>
    <t>не различает, не использует</t>
  </si>
  <si>
    <t>в 2-3-х фразах рассказывают по знакомым иллюстрациям  книги</t>
  </si>
  <si>
    <t>различает и отвечает</t>
  </si>
  <si>
    <t>различает, частично отвечает</t>
  </si>
  <si>
    <t>не различает, не старается отвечать</t>
  </si>
  <si>
    <t>различает названия национальных инструментов казахского народа и играет на них самостоятельно</t>
  </si>
  <si>
    <t>различает, играет на них самостоятельно</t>
  </si>
  <si>
    <t>не различает, не играет</t>
  </si>
  <si>
    <t>исполняет знакомые песни самостоятельно</t>
  </si>
  <si>
    <t>исполняет самостоятельно</t>
  </si>
  <si>
    <t>произносит  некоторые слова</t>
  </si>
  <si>
    <t>не исполняет самостоятельно</t>
  </si>
  <si>
    <t>знает  и различает названия предметов на казахском языке (қағаз, бояу, қалам, қайшы, желім,  ермексаз), которые часто использует во  время творческой деятельности рисование,  аппликация, лепка, конструирование</t>
  </si>
  <si>
    <t>знает, различает</t>
  </si>
  <si>
    <t>знает,  частично различает</t>
  </si>
  <si>
    <t>не знает, не различает</t>
  </si>
  <si>
    <t>различает и правильно называет фрукты, овощи и предметы быта, которые часто применяются в повседневной жизни</t>
  </si>
  <si>
    <t>различает, правильно называет</t>
  </si>
  <si>
    <t>некоторые из них различает, старается правильно называть</t>
  </si>
  <si>
    <t xml:space="preserve">знает, не  рассказывает  наизусть </t>
  </si>
  <si>
    <t>называет профессии (аспаз, дәрігер, сатушы, тәрбиеші) и использует их в игре</t>
  </si>
  <si>
    <t xml:space="preserve">не страется называть, ипользовать </t>
  </si>
  <si>
    <t>называет и использует</t>
  </si>
  <si>
    <t xml:space="preserve"> знает, старается  рассказывать  наизусть </t>
  </si>
  <si>
    <t xml:space="preserve">знает и рассказывает  наизусть </t>
  </si>
  <si>
    <t>различает, использует самостоятельно</t>
  </si>
  <si>
    <t>различает, использует</t>
  </si>
  <si>
    <t>различает, использует некоторые</t>
  </si>
  <si>
    <t>не различает, не старается использовать самостоятельно</t>
  </si>
  <si>
    <t xml:space="preserve">  выполняет самостоятельно</t>
  </si>
  <si>
    <t xml:space="preserve"> </t>
  </si>
  <si>
    <t xml:space="preserve"> не выполняет</t>
  </si>
  <si>
    <t>не  составляет</t>
  </si>
  <si>
    <t>старается составлять</t>
  </si>
  <si>
    <t xml:space="preserve">составляет </t>
  </si>
  <si>
    <t>рассказывает интересные истории о семье</t>
  </si>
  <si>
    <t>старается рассказывать</t>
  </si>
  <si>
    <t>считает в прямом и обратном порядке от 1 до 10-ти</t>
  </si>
  <si>
    <t xml:space="preserve">считает </t>
  </si>
  <si>
    <t>старается считать</t>
  </si>
  <si>
    <t xml:space="preserve">не считает </t>
  </si>
  <si>
    <t>располагает, рассказывает</t>
  </si>
  <si>
    <t>располагает, частично рассказывает</t>
  </si>
  <si>
    <t>не старается располагать, рассказывать</t>
  </si>
  <si>
    <t xml:space="preserve">различает и  отвечает на вопросы "Қанша?", "Қайда?" "Қандай?" </t>
  </si>
  <si>
    <t>различает, отвечает</t>
  </si>
  <si>
    <t>частично различает, старается отвечать</t>
  </si>
  <si>
    <t>не различает, не отвечает</t>
  </si>
  <si>
    <t>различает и называет предметы, используемые в ходе исследовательской деятельности</t>
  </si>
  <si>
    <t>различает некоторые, старается называть</t>
  </si>
  <si>
    <t>не различает, не называет</t>
  </si>
  <si>
    <t>исполняет знакомые песни  индивидуально и в группе</t>
  </si>
  <si>
    <t>исполняет индивидуально и в группе</t>
  </si>
  <si>
    <t>исполняет индивидуально, старается  исполнять в группе</t>
  </si>
  <si>
    <t>не исполняет индивидуально, старается  исполнять в группе</t>
  </si>
  <si>
    <t>выполняет инструкции во время коллективных работ  и  рассказывает о результатах своей работы</t>
  </si>
  <si>
    <t>выполняет и рассказывает</t>
  </si>
  <si>
    <t>выполняет и старается рассказывать</t>
  </si>
  <si>
    <t xml:space="preserve">рассказывает </t>
  </si>
  <si>
    <t xml:space="preserve"> не рассказывает</t>
  </si>
  <si>
    <t>различает и называет животных обитающих на территории Казахстана</t>
  </si>
  <si>
    <t xml:space="preserve">различает и называет </t>
  </si>
  <si>
    <t xml:space="preserve">различает, старается называть </t>
  </si>
  <si>
    <t>не старается различать, называть</t>
  </si>
  <si>
    <t>рассказывает наизусть короткие стихотворения, потешки и пословицы о столице Республики Казахстан-Астане, и о Родине</t>
  </si>
  <si>
    <t>рассказывает наизусть</t>
  </si>
  <si>
    <t>рассказывает наизусть некоторые</t>
  </si>
  <si>
    <t>не старается рассказывать наизусть</t>
  </si>
  <si>
    <t xml:space="preserve">самостоятельно выполняет данные инструкции во время режимных моментах, физминутке и во время прогулки  </t>
  </si>
  <si>
    <t>старается выполнять некоторые из них самостоятельно</t>
  </si>
  <si>
    <t xml:space="preserve"> различает и использует слова обозначающих родственников  (әке, ана, ата, әже, аға, апа, іні, бөпе)</t>
  </si>
  <si>
    <t>правильно произносит специфические звуки казахского языка «ә», «ө», «і», «ү», «ұ», «қ» и находит слова, содержащие эти звуки</t>
  </si>
  <si>
    <t>правильно произносят звуки и находят слова</t>
  </si>
  <si>
    <t>правильно произносят некоторые звуки, старается находить слова</t>
  </si>
  <si>
    <t>не старается правильно произносить звуки, находить слова</t>
  </si>
  <si>
    <t>различает вопросы "барлығы қанша?", "нешінші?"  и  отвечает на них</t>
  </si>
  <si>
    <t>знает и старается называть</t>
  </si>
  <si>
    <t>знает, не старается называть</t>
  </si>
  <si>
    <t xml:space="preserve">различает, на некоторых играет </t>
  </si>
  <si>
    <t xml:space="preserve">не страется различать, называть </t>
  </si>
  <si>
    <t>называет, исползует некоторые</t>
  </si>
  <si>
    <t>знает частично, старается называть</t>
  </si>
  <si>
    <t>понимает содержание  небольших  сказок и произведений</t>
  </si>
  <si>
    <t>выполняет, не рассказывает</t>
  </si>
  <si>
    <t xml:space="preserve"> рассказывает о профессиях своих родителей и близких родственников</t>
  </si>
  <si>
    <t>знает и называет частеи тела и органы чувств</t>
  </si>
  <si>
    <t>самостоятельно выполняет инструкции данные на казахском языке во время  утренней гимнастики, физминутки, режимных моментах и прогулки</t>
  </si>
  <si>
    <t xml:space="preserve"> выполняет некоторые из них</t>
  </si>
  <si>
    <t>знает названия государственных символов на казахском языке (ту, елтаңба,  әнұран) и  рассказывает  наизусть короткие стихотворения о них</t>
  </si>
  <si>
    <t>вместе с педагогом приизносит слова данные в словарном минимуме обозначающие пространственную ориентацию (жоғары, төмен, оң, сол)</t>
  </si>
  <si>
    <t xml:space="preserve"> Физическое развитие    </t>
  </si>
  <si>
    <t xml:space="preserve">Развитие творческих навыков и исследовательской деятельности детей </t>
  </si>
  <si>
    <t xml:space="preserve">   Формирование социально-эмоциональных навыков                                                                                                                                                                                                             Тілге бойлау </t>
  </si>
  <si>
    <t xml:space="preserve">4-К.1 </t>
  </si>
  <si>
    <t xml:space="preserve">4-К.2 </t>
  </si>
  <si>
    <t xml:space="preserve">4-Т.3 </t>
  </si>
  <si>
    <t xml:space="preserve">Развитие коммуникативных навыков </t>
  </si>
  <si>
    <t xml:space="preserve"> Формирование социально-эмоциональных навыков</t>
  </si>
  <si>
    <t>ТІЛГЕ БОЙЛАУ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</si>
  <si>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</si>
  <si>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</si>
  <si>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 xml:space="preserve"> ТІЛГЕ БОЙЛАУ</t>
  </si>
  <si>
    <t xml:space="preserve"> Физическое развитие</t>
  </si>
  <si>
    <t>различает и самостоятельно употребляет слова обозначающие действия</t>
  </si>
  <si>
    <t xml:space="preserve">составляет предложения  со словами, называющими родственников ("ана", "әке", "ата", "әже", "аға", "апа", "іні")  </t>
  </si>
  <si>
    <t xml:space="preserve"> располагает предметы в пространстве и называет</t>
  </si>
  <si>
    <t>Формирование социально-эмоциональных навыков</t>
  </si>
  <si>
    <t>Физическая воспитание</t>
  </si>
  <si>
    <t>Аккужина Камила Данияркызы</t>
  </si>
  <si>
    <t>Акрай Айнурлы Нурлыбеккызы</t>
  </si>
  <si>
    <t>Асқар Жанторе Диярұлы</t>
  </si>
  <si>
    <t>Әбубәкір Айлин Азаматқызы</t>
  </si>
  <si>
    <t>Байсалқанов Қайсар Ахметулы</t>
  </si>
  <si>
    <t>Барлык Алихан Асетұлы</t>
  </si>
  <si>
    <t>Болат Айрат Медетұлы</t>
  </si>
  <si>
    <t>Болат Саида Мерболқызы</t>
  </si>
  <si>
    <t>Бралин Мирас Жасуланулы</t>
  </si>
  <si>
    <t>Дархан Бекзат Алмасулы</t>
  </si>
  <si>
    <t>Едгенов Алинұр Алмасұлы</t>
  </si>
  <si>
    <t>Еркінбек Жандаулет</t>
  </si>
  <si>
    <t>Жайханов Аманжан Аманұлы</t>
  </si>
  <si>
    <t>Жаксылыкова Алуа Амановна</t>
  </si>
  <si>
    <t>Жалгаскызы Илана</t>
  </si>
  <si>
    <t>Жолбатыр Нұрислам Есенболұлы</t>
  </si>
  <si>
    <t xml:space="preserve">Краснова Аврора Александровна </t>
  </si>
  <si>
    <t>Махсетова Ардақ Жарасқызы</t>
  </si>
  <si>
    <t>Нурланова Камиля Кайратовна</t>
  </si>
  <si>
    <t>Ордабаева Ариана Данарбекқызы</t>
  </si>
  <si>
    <t>Сарбалдаков Айдын Нурболатулы</t>
  </si>
  <si>
    <t>Тынымгерей Нұрай Нұрболатқызы</t>
  </si>
  <si>
    <t>Ураз Ильяс Рустемулы</t>
  </si>
  <si>
    <t xml:space="preserve">                                  Учебный год: _2025-2026                              Группа: _СЕМИЦВЕТИК                Период: _ПРОМЕЖУТОЧНЫЙ_     Сроки проведения:_ЯНВАРЬ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</si>
</sst>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u/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1" fontId="15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7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0" fontId="17" fillId="0" borderId="0" xfId="0" applyFont="1"/>
    <xf numFmtId="1" fontId="8" fillId="0" borderId="1" xfId="0" applyNumberFormat="1" applyFont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7" fillId="3" borderId="2" xfId="0" applyNumberFormat="1" applyFont="1" applyFill="1" applyBorder="1" applyAlignment="1">
      <alignment horizontal="center"/>
    </xf>
    <xf numFmtId="164" fontId="17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1" fillId="0" borderId="0" xfId="0" applyFont="1"/>
    <xf numFmtId="0" fontId="21" fillId="0" borderId="1" xfId="0" applyFont="1" applyBorder="1" applyAlignment="1">
      <alignment horizontal="center" vertical="center" wrapText="1"/>
    </xf>
    <xf numFmtId="0" fontId="21" fillId="0" borderId="20" xfId="0" applyFont="1" applyBorder="1"/>
    <xf numFmtId="0" fontId="21" fillId="0" borderId="3" xfId="0" applyFont="1" applyBorder="1"/>
    <xf numFmtId="0" fontId="21" fillId="0" borderId="5" xfId="0" applyFont="1" applyBorder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1" fontId="21" fillId="0" borderId="1" xfId="1" applyNumberFormat="1" applyFont="1" applyFill="1" applyBorder="1" applyAlignment="1">
      <alignment horizontal="center" vertical="center"/>
    </xf>
    <xf numFmtId="1" fontId="21" fillId="0" borderId="1" xfId="1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/>
    </xf>
    <xf numFmtId="164" fontId="21" fillId="0" borderId="1" xfId="0" applyNumberFormat="1" applyFont="1" applyBorder="1" applyAlignment="1">
      <alignment horizontal="center"/>
    </xf>
    <xf numFmtId="0" fontId="21" fillId="0" borderId="2" xfId="0" applyFont="1" applyBorder="1"/>
    <xf numFmtId="0" fontId="21" fillId="0" borderId="2" xfId="0" applyFont="1" applyBorder="1" applyAlignment="1">
      <alignment horizontal="center"/>
    </xf>
    <xf numFmtId="1" fontId="23" fillId="3" borderId="2" xfId="0" applyNumberFormat="1" applyFont="1" applyFill="1" applyBorder="1" applyAlignment="1">
      <alignment horizontal="center"/>
    </xf>
    <xf numFmtId="1" fontId="24" fillId="0" borderId="1" xfId="0" applyNumberFormat="1" applyFont="1" applyBorder="1" applyAlignment="1">
      <alignment horizontal="center"/>
    </xf>
    <xf numFmtId="1" fontId="23" fillId="3" borderId="1" xfId="0" applyNumberFormat="1" applyFont="1" applyFill="1" applyBorder="1" applyAlignment="1">
      <alignment horizont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1" fillId="0" borderId="0" xfId="0" applyFont="1" applyAlignment="1">
      <alignment wrapText="1"/>
    </xf>
    <xf numFmtId="0" fontId="22" fillId="0" borderId="0" xfId="0" applyFont="1" applyAlignment="1">
      <alignment vertical="center"/>
    </xf>
    <xf numFmtId="0" fontId="25" fillId="0" borderId="0" xfId="0" applyFont="1"/>
    <xf numFmtId="0" fontId="22" fillId="0" borderId="6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wrapText="1"/>
    </xf>
    <xf numFmtId="0" fontId="21" fillId="0" borderId="3" xfId="0" applyFont="1" applyBorder="1" applyAlignment="1">
      <alignment vertical="center" wrapText="1"/>
    </xf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4"/>
  <sheetViews>
    <sheetView workbookViewId="0">
      <selection activeCell="DA6" sqref="DA6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783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15" t="s">
        <v>784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47" t="s">
        <v>1397</v>
      </c>
      <c r="DN2" s="14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12" t="s">
        <v>0</v>
      </c>
      <c r="B4" s="112" t="s">
        <v>170</v>
      </c>
      <c r="C4" s="135" t="s">
        <v>319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7"/>
      <c r="X4" s="130" t="s">
        <v>320</v>
      </c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2"/>
      <c r="BH4" s="152" t="s">
        <v>865</v>
      </c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30" t="s">
        <v>323</v>
      </c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2"/>
      <c r="DA4" s="126" t="s">
        <v>325</v>
      </c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27"/>
    </row>
    <row r="5" spans="1:119" ht="15.6" customHeight="1" x14ac:dyDescent="0.25">
      <c r="A5" s="112"/>
      <c r="B5" s="112"/>
      <c r="C5" s="117" t="s">
        <v>1549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4"/>
      <c r="X5" s="141" t="s">
        <v>321</v>
      </c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3"/>
      <c r="AS5" s="138" t="s">
        <v>322</v>
      </c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40"/>
      <c r="BH5" s="153" t="s">
        <v>32</v>
      </c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28" t="s">
        <v>324</v>
      </c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33" t="s">
        <v>43</v>
      </c>
      <c r="CJ5" s="134"/>
      <c r="CK5" s="134"/>
      <c r="CL5" s="134"/>
      <c r="CM5" s="134"/>
      <c r="CN5" s="134"/>
      <c r="CO5" s="134"/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49" t="s">
        <v>326</v>
      </c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1"/>
    </row>
    <row r="6" spans="1:119" ht="10.15" hidden="1" customHeight="1" x14ac:dyDescent="0.25">
      <c r="A6" s="112"/>
      <c r="B6" s="11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12"/>
      <c r="B7" s="11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12"/>
      <c r="B8" s="11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12"/>
      <c r="B9" s="11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12"/>
      <c r="B10" s="112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12"/>
      <c r="B11" s="112"/>
      <c r="C11" s="114" t="s">
        <v>13</v>
      </c>
      <c r="D11" s="105" t="s">
        <v>2</v>
      </c>
      <c r="E11" s="105" t="s">
        <v>3</v>
      </c>
      <c r="F11" s="105" t="s">
        <v>17</v>
      </c>
      <c r="G11" s="105" t="s">
        <v>4</v>
      </c>
      <c r="H11" s="105" t="s">
        <v>5</v>
      </c>
      <c r="I11" s="105" t="s">
        <v>14</v>
      </c>
      <c r="J11" s="105" t="s">
        <v>6</v>
      </c>
      <c r="K11" s="105" t="s">
        <v>7</v>
      </c>
      <c r="L11" s="105" t="s">
        <v>18</v>
      </c>
      <c r="M11" s="105" t="s">
        <v>6</v>
      </c>
      <c r="N11" s="105" t="s">
        <v>7</v>
      </c>
      <c r="O11" s="105" t="s">
        <v>15</v>
      </c>
      <c r="P11" s="105" t="s">
        <v>8</v>
      </c>
      <c r="Q11" s="105" t="s">
        <v>1</v>
      </c>
      <c r="R11" s="105" t="s">
        <v>16</v>
      </c>
      <c r="S11" s="105" t="s">
        <v>3</v>
      </c>
      <c r="T11" s="105" t="s">
        <v>9</v>
      </c>
      <c r="U11" s="105" t="s">
        <v>19</v>
      </c>
      <c r="V11" s="105" t="s">
        <v>3</v>
      </c>
      <c r="W11" s="105" t="s">
        <v>9</v>
      </c>
      <c r="X11" s="105" t="s">
        <v>20</v>
      </c>
      <c r="Y11" s="105"/>
      <c r="Z11" s="105"/>
      <c r="AA11" s="117" t="s">
        <v>21</v>
      </c>
      <c r="AB11" s="118"/>
      <c r="AC11" s="114"/>
      <c r="AD11" s="117" t="s">
        <v>22</v>
      </c>
      <c r="AE11" s="118"/>
      <c r="AF11" s="114"/>
      <c r="AG11" s="105" t="s">
        <v>23</v>
      </c>
      <c r="AH11" s="105"/>
      <c r="AI11" s="105"/>
      <c r="AJ11" s="105" t="s">
        <v>24</v>
      </c>
      <c r="AK11" s="105"/>
      <c r="AL11" s="105"/>
      <c r="AM11" s="105" t="s">
        <v>25</v>
      </c>
      <c r="AN11" s="105"/>
      <c r="AO11" s="105"/>
      <c r="AP11" s="116" t="s">
        <v>26</v>
      </c>
      <c r="AQ11" s="116"/>
      <c r="AR11" s="116"/>
      <c r="AS11" s="105" t="s">
        <v>27</v>
      </c>
      <c r="AT11" s="105"/>
      <c r="AU11" s="105"/>
      <c r="AV11" s="105" t="s">
        <v>28</v>
      </c>
      <c r="AW11" s="105"/>
      <c r="AX11" s="105"/>
      <c r="AY11" s="116" t="s">
        <v>29</v>
      </c>
      <c r="AZ11" s="116"/>
      <c r="BA11" s="116"/>
      <c r="BB11" s="105" t="s">
        <v>30</v>
      </c>
      <c r="BC11" s="105"/>
      <c r="BD11" s="105"/>
      <c r="BE11" s="105" t="s">
        <v>31</v>
      </c>
      <c r="BF11" s="105"/>
      <c r="BG11" s="105"/>
      <c r="BH11" s="144" t="s">
        <v>172</v>
      </c>
      <c r="BI11" s="145"/>
      <c r="BJ11" s="146"/>
      <c r="BK11" s="144" t="s">
        <v>173</v>
      </c>
      <c r="BL11" s="145"/>
      <c r="BM11" s="146"/>
      <c r="BN11" s="144" t="s">
        <v>174</v>
      </c>
      <c r="BO11" s="145"/>
      <c r="BP11" s="146"/>
      <c r="BQ11" s="116" t="s">
        <v>175</v>
      </c>
      <c r="BR11" s="116"/>
      <c r="BS11" s="116"/>
      <c r="BT11" s="116" t="s">
        <v>176</v>
      </c>
      <c r="BU11" s="116"/>
      <c r="BV11" s="116"/>
      <c r="BW11" s="116" t="s">
        <v>33</v>
      </c>
      <c r="BX11" s="116"/>
      <c r="BY11" s="116"/>
      <c r="BZ11" s="116" t="s">
        <v>34</v>
      </c>
      <c r="CA11" s="116"/>
      <c r="CB11" s="116"/>
      <c r="CC11" s="116" t="s">
        <v>35</v>
      </c>
      <c r="CD11" s="116"/>
      <c r="CE11" s="116"/>
      <c r="CF11" s="116" t="s">
        <v>36</v>
      </c>
      <c r="CG11" s="116"/>
      <c r="CH11" s="116"/>
      <c r="CI11" s="116" t="s">
        <v>37</v>
      </c>
      <c r="CJ11" s="116"/>
      <c r="CK11" s="116"/>
      <c r="CL11" s="116" t="s">
        <v>38</v>
      </c>
      <c r="CM11" s="116"/>
      <c r="CN11" s="116"/>
      <c r="CO11" s="116" t="s">
        <v>39</v>
      </c>
      <c r="CP11" s="116"/>
      <c r="CQ11" s="116"/>
      <c r="CR11" s="116" t="s">
        <v>40</v>
      </c>
      <c r="CS11" s="116"/>
      <c r="CT11" s="116"/>
      <c r="CU11" s="116" t="s">
        <v>41</v>
      </c>
      <c r="CV11" s="116"/>
      <c r="CW11" s="116"/>
      <c r="CX11" s="116" t="s">
        <v>42</v>
      </c>
      <c r="CY11" s="116"/>
      <c r="CZ11" s="116"/>
      <c r="DA11" s="116" t="s">
        <v>177</v>
      </c>
      <c r="DB11" s="116"/>
      <c r="DC11" s="116"/>
      <c r="DD11" s="116" t="s">
        <v>178</v>
      </c>
      <c r="DE11" s="116"/>
      <c r="DF11" s="116"/>
      <c r="DG11" s="116" t="s">
        <v>179</v>
      </c>
      <c r="DH11" s="116"/>
      <c r="DI11" s="116"/>
      <c r="DJ11" s="116" t="s">
        <v>180</v>
      </c>
      <c r="DK11" s="116"/>
      <c r="DL11" s="116"/>
      <c r="DM11" s="116" t="s">
        <v>181</v>
      </c>
      <c r="DN11" s="116"/>
      <c r="DO11" s="116"/>
    </row>
    <row r="12" spans="1:119" ht="56.25" customHeight="1" x14ac:dyDescent="0.25">
      <c r="A12" s="112"/>
      <c r="B12" s="113"/>
      <c r="C12" s="111" t="s">
        <v>789</v>
      </c>
      <c r="D12" s="111"/>
      <c r="E12" s="111"/>
      <c r="F12" s="111" t="s">
        <v>1385</v>
      </c>
      <c r="G12" s="111"/>
      <c r="H12" s="111"/>
      <c r="I12" s="111" t="s">
        <v>187</v>
      </c>
      <c r="J12" s="111"/>
      <c r="K12" s="111"/>
      <c r="L12" s="104" t="s">
        <v>792</v>
      </c>
      <c r="M12" s="104"/>
      <c r="N12" s="104"/>
      <c r="O12" s="104" t="s">
        <v>793</v>
      </c>
      <c r="P12" s="104"/>
      <c r="Q12" s="104"/>
      <c r="R12" s="104" t="s">
        <v>796</v>
      </c>
      <c r="S12" s="104"/>
      <c r="T12" s="104"/>
      <c r="U12" s="104" t="s">
        <v>798</v>
      </c>
      <c r="V12" s="104"/>
      <c r="W12" s="104"/>
      <c r="X12" s="104" t="s">
        <v>799</v>
      </c>
      <c r="Y12" s="104"/>
      <c r="Z12" s="104"/>
      <c r="AA12" s="110" t="s">
        <v>801</v>
      </c>
      <c r="AB12" s="110"/>
      <c r="AC12" s="110"/>
      <c r="AD12" s="104" t="s">
        <v>802</v>
      </c>
      <c r="AE12" s="104"/>
      <c r="AF12" s="104"/>
      <c r="AG12" s="110" t="s">
        <v>806</v>
      </c>
      <c r="AH12" s="110"/>
      <c r="AI12" s="110"/>
      <c r="AJ12" s="104" t="s">
        <v>808</v>
      </c>
      <c r="AK12" s="104"/>
      <c r="AL12" s="104"/>
      <c r="AM12" s="104" t="s">
        <v>812</v>
      </c>
      <c r="AN12" s="104"/>
      <c r="AO12" s="104"/>
      <c r="AP12" s="104" t="s">
        <v>815</v>
      </c>
      <c r="AQ12" s="104"/>
      <c r="AR12" s="104"/>
      <c r="AS12" s="104" t="s">
        <v>818</v>
      </c>
      <c r="AT12" s="104"/>
      <c r="AU12" s="104"/>
      <c r="AV12" s="104" t="s">
        <v>819</v>
      </c>
      <c r="AW12" s="104"/>
      <c r="AX12" s="104"/>
      <c r="AY12" s="104" t="s">
        <v>821</v>
      </c>
      <c r="AZ12" s="104"/>
      <c r="BA12" s="104"/>
      <c r="BB12" s="104" t="s">
        <v>213</v>
      </c>
      <c r="BC12" s="104"/>
      <c r="BD12" s="104"/>
      <c r="BE12" s="104" t="s">
        <v>824</v>
      </c>
      <c r="BF12" s="104"/>
      <c r="BG12" s="104"/>
      <c r="BH12" s="104" t="s">
        <v>215</v>
      </c>
      <c r="BI12" s="104"/>
      <c r="BJ12" s="104"/>
      <c r="BK12" s="110" t="s">
        <v>826</v>
      </c>
      <c r="BL12" s="110"/>
      <c r="BM12" s="110"/>
      <c r="BN12" s="104" t="s">
        <v>829</v>
      </c>
      <c r="BO12" s="104"/>
      <c r="BP12" s="104"/>
      <c r="BQ12" s="111" t="s">
        <v>219</v>
      </c>
      <c r="BR12" s="111"/>
      <c r="BS12" s="111"/>
      <c r="BT12" s="104" t="s">
        <v>224</v>
      </c>
      <c r="BU12" s="104"/>
      <c r="BV12" s="104"/>
      <c r="BW12" s="104" t="s">
        <v>832</v>
      </c>
      <c r="BX12" s="104"/>
      <c r="BY12" s="104"/>
      <c r="BZ12" s="104" t="s">
        <v>834</v>
      </c>
      <c r="CA12" s="104"/>
      <c r="CB12" s="104"/>
      <c r="CC12" s="104" t="s">
        <v>835</v>
      </c>
      <c r="CD12" s="104"/>
      <c r="CE12" s="104"/>
      <c r="CF12" s="104" t="s">
        <v>839</v>
      </c>
      <c r="CG12" s="104"/>
      <c r="CH12" s="104"/>
      <c r="CI12" s="104" t="s">
        <v>843</v>
      </c>
      <c r="CJ12" s="104"/>
      <c r="CK12" s="104"/>
      <c r="CL12" s="104" t="s">
        <v>846</v>
      </c>
      <c r="CM12" s="104"/>
      <c r="CN12" s="104"/>
      <c r="CO12" s="104" t="s">
        <v>847</v>
      </c>
      <c r="CP12" s="104"/>
      <c r="CQ12" s="104"/>
      <c r="CR12" s="104" t="s">
        <v>848</v>
      </c>
      <c r="CS12" s="104"/>
      <c r="CT12" s="104"/>
      <c r="CU12" s="104" t="s">
        <v>849</v>
      </c>
      <c r="CV12" s="104"/>
      <c r="CW12" s="104"/>
      <c r="CX12" s="104" t="s">
        <v>850</v>
      </c>
      <c r="CY12" s="104"/>
      <c r="CZ12" s="104"/>
      <c r="DA12" s="104" t="s">
        <v>852</v>
      </c>
      <c r="DB12" s="104"/>
      <c r="DC12" s="104"/>
      <c r="DD12" s="104" t="s">
        <v>237</v>
      </c>
      <c r="DE12" s="104"/>
      <c r="DF12" s="104"/>
      <c r="DG12" s="104" t="s">
        <v>856</v>
      </c>
      <c r="DH12" s="104"/>
      <c r="DI12" s="104"/>
      <c r="DJ12" s="104" t="s">
        <v>241</v>
      </c>
      <c r="DK12" s="104"/>
      <c r="DL12" s="104"/>
      <c r="DM12" s="104" t="s">
        <v>243</v>
      </c>
      <c r="DN12" s="104"/>
      <c r="DO12" s="104"/>
    </row>
    <row r="13" spans="1:119" ht="154.5" customHeight="1" x14ac:dyDescent="0.25">
      <c r="A13" s="112"/>
      <c r="B13" s="113"/>
      <c r="C13" s="29" t="s">
        <v>182</v>
      </c>
      <c r="D13" s="29" t="s">
        <v>183</v>
      </c>
      <c r="E13" s="29" t="s">
        <v>184</v>
      </c>
      <c r="F13" s="29" t="s">
        <v>185</v>
      </c>
      <c r="G13" s="29" t="s">
        <v>790</v>
      </c>
      <c r="H13" s="29" t="s">
        <v>186</v>
      </c>
      <c r="I13" s="29" t="s">
        <v>791</v>
      </c>
      <c r="J13" s="29" t="s">
        <v>545</v>
      </c>
      <c r="K13" s="29" t="s">
        <v>189</v>
      </c>
      <c r="L13" s="60" t="s">
        <v>188</v>
      </c>
      <c r="M13" s="60" t="s">
        <v>190</v>
      </c>
      <c r="N13" s="60" t="s">
        <v>189</v>
      </c>
      <c r="O13" s="60" t="s">
        <v>794</v>
      </c>
      <c r="P13" s="60" t="s">
        <v>795</v>
      </c>
      <c r="Q13" s="60" t="s">
        <v>192</v>
      </c>
      <c r="R13" s="60" t="s">
        <v>797</v>
      </c>
      <c r="S13" s="60" t="s">
        <v>194</v>
      </c>
      <c r="T13" s="60" t="s">
        <v>192</v>
      </c>
      <c r="U13" s="60" t="s">
        <v>797</v>
      </c>
      <c r="V13" s="60" t="s">
        <v>612</v>
      </c>
      <c r="W13" s="60" t="s">
        <v>195</v>
      </c>
      <c r="X13" s="60" t="s">
        <v>196</v>
      </c>
      <c r="Y13" s="60" t="s">
        <v>197</v>
      </c>
      <c r="Z13" s="76" t="s">
        <v>800</v>
      </c>
      <c r="AA13" s="29" t="s">
        <v>200</v>
      </c>
      <c r="AB13" s="29" t="s">
        <v>201</v>
      </c>
      <c r="AC13" s="29" t="s">
        <v>204</v>
      </c>
      <c r="AD13" s="77" t="s">
        <v>805</v>
      </c>
      <c r="AE13" s="29" t="s">
        <v>803</v>
      </c>
      <c r="AF13" s="78" t="s">
        <v>804</v>
      </c>
      <c r="AG13" s="29" t="s">
        <v>481</v>
      </c>
      <c r="AH13" s="29" t="s">
        <v>807</v>
      </c>
      <c r="AI13" s="29" t="s">
        <v>199</v>
      </c>
      <c r="AJ13" s="77" t="s">
        <v>809</v>
      </c>
      <c r="AK13" s="60" t="s">
        <v>810</v>
      </c>
      <c r="AL13" s="60" t="s">
        <v>811</v>
      </c>
      <c r="AM13" s="60" t="s">
        <v>198</v>
      </c>
      <c r="AN13" s="60" t="s">
        <v>813</v>
      </c>
      <c r="AO13" s="60" t="s">
        <v>814</v>
      </c>
      <c r="AP13" s="60" t="s">
        <v>235</v>
      </c>
      <c r="AQ13" s="60" t="s">
        <v>816</v>
      </c>
      <c r="AR13" s="60" t="s">
        <v>817</v>
      </c>
      <c r="AS13" s="60" t="s">
        <v>205</v>
      </c>
      <c r="AT13" s="60" t="s">
        <v>206</v>
      </c>
      <c r="AU13" s="60" t="s">
        <v>257</v>
      </c>
      <c r="AV13" s="60" t="s">
        <v>207</v>
      </c>
      <c r="AW13" s="60" t="s">
        <v>208</v>
      </c>
      <c r="AX13" s="60" t="s">
        <v>820</v>
      </c>
      <c r="AY13" s="60" t="s">
        <v>209</v>
      </c>
      <c r="AZ13" s="60" t="s">
        <v>210</v>
      </c>
      <c r="BA13" s="60" t="s">
        <v>211</v>
      </c>
      <c r="BB13" s="60" t="s">
        <v>214</v>
      </c>
      <c r="BC13" s="60" t="s">
        <v>822</v>
      </c>
      <c r="BD13" s="60" t="s">
        <v>823</v>
      </c>
      <c r="BE13" s="60" t="s">
        <v>235</v>
      </c>
      <c r="BF13" s="60" t="s">
        <v>203</v>
      </c>
      <c r="BG13" s="60" t="s">
        <v>204</v>
      </c>
      <c r="BH13" s="60" t="s">
        <v>216</v>
      </c>
      <c r="BI13" s="60" t="s">
        <v>825</v>
      </c>
      <c r="BJ13" s="76" t="s">
        <v>217</v>
      </c>
      <c r="BK13" s="29" t="s">
        <v>827</v>
      </c>
      <c r="BL13" s="29" t="s">
        <v>828</v>
      </c>
      <c r="BM13" s="29" t="s">
        <v>561</v>
      </c>
      <c r="BN13" s="77" t="s">
        <v>830</v>
      </c>
      <c r="BO13" s="60" t="s">
        <v>831</v>
      </c>
      <c r="BP13" s="60" t="s">
        <v>223</v>
      </c>
      <c r="BQ13" s="60" t="s">
        <v>220</v>
      </c>
      <c r="BR13" s="60" t="s">
        <v>221</v>
      </c>
      <c r="BS13" s="60" t="s">
        <v>222</v>
      </c>
      <c r="BT13" s="60" t="s">
        <v>225</v>
      </c>
      <c r="BU13" s="60" t="s">
        <v>226</v>
      </c>
      <c r="BV13" s="60" t="s">
        <v>227</v>
      </c>
      <c r="BW13" s="60" t="s">
        <v>523</v>
      </c>
      <c r="BX13" s="60" t="s">
        <v>833</v>
      </c>
      <c r="BY13" s="60" t="s">
        <v>524</v>
      </c>
      <c r="BZ13" s="60" t="s">
        <v>228</v>
      </c>
      <c r="CA13" s="60" t="s">
        <v>229</v>
      </c>
      <c r="CB13" s="60" t="s">
        <v>230</v>
      </c>
      <c r="CC13" s="60" t="s">
        <v>836</v>
      </c>
      <c r="CD13" s="60" t="s">
        <v>837</v>
      </c>
      <c r="CE13" s="60" t="s">
        <v>838</v>
      </c>
      <c r="CF13" s="60" t="s">
        <v>840</v>
      </c>
      <c r="CG13" s="60" t="s">
        <v>841</v>
      </c>
      <c r="CH13" s="60" t="s">
        <v>842</v>
      </c>
      <c r="CI13" s="60" t="s">
        <v>191</v>
      </c>
      <c r="CJ13" s="60" t="s">
        <v>238</v>
      </c>
      <c r="CK13" s="60" t="s">
        <v>192</v>
      </c>
      <c r="CL13" s="60" t="s">
        <v>844</v>
      </c>
      <c r="CM13" s="60" t="s">
        <v>845</v>
      </c>
      <c r="CN13" s="60" t="s">
        <v>189</v>
      </c>
      <c r="CO13" s="60" t="s">
        <v>209</v>
      </c>
      <c r="CP13" s="60" t="s">
        <v>231</v>
      </c>
      <c r="CQ13" s="60" t="s">
        <v>211</v>
      </c>
      <c r="CR13" s="60" t="s">
        <v>232</v>
      </c>
      <c r="CS13" s="60" t="s">
        <v>233</v>
      </c>
      <c r="CT13" s="60" t="s">
        <v>234</v>
      </c>
      <c r="CU13" s="60" t="s">
        <v>235</v>
      </c>
      <c r="CV13" s="60" t="s">
        <v>466</v>
      </c>
      <c r="CW13" s="60" t="s">
        <v>204</v>
      </c>
      <c r="CX13" s="60" t="s">
        <v>236</v>
      </c>
      <c r="CY13" s="60" t="s">
        <v>851</v>
      </c>
      <c r="CZ13" s="60" t="s">
        <v>192</v>
      </c>
      <c r="DA13" s="60" t="s">
        <v>853</v>
      </c>
      <c r="DB13" s="60" t="s">
        <v>854</v>
      </c>
      <c r="DC13" s="60" t="s">
        <v>855</v>
      </c>
      <c r="DD13" s="60" t="s">
        <v>191</v>
      </c>
      <c r="DE13" s="60" t="s">
        <v>238</v>
      </c>
      <c r="DF13" s="60" t="s">
        <v>192</v>
      </c>
      <c r="DG13" s="60" t="s">
        <v>857</v>
      </c>
      <c r="DH13" s="60" t="s">
        <v>858</v>
      </c>
      <c r="DI13" s="60" t="s">
        <v>859</v>
      </c>
      <c r="DJ13" s="60" t="s">
        <v>860</v>
      </c>
      <c r="DK13" s="60" t="s">
        <v>861</v>
      </c>
      <c r="DL13" s="60" t="s">
        <v>862</v>
      </c>
      <c r="DM13" s="60" t="s">
        <v>244</v>
      </c>
      <c r="DN13" s="60" t="s">
        <v>863</v>
      </c>
      <c r="DO13" s="60" t="s">
        <v>864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106" t="s">
        <v>171</v>
      </c>
      <c r="B39" s="10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108" t="s">
        <v>782</v>
      </c>
      <c r="B40" s="109"/>
      <c r="C40" s="26">
        <f>C39/25%</f>
        <v>0</v>
      </c>
      <c r="D40" s="26">
        <f>D39/25%</f>
        <v>0</v>
      </c>
      <c r="E40" s="26">
        <f t="shared" ref="E40:BP40" si="2">E39/25%</f>
        <v>0</v>
      </c>
      <c r="F40" s="26">
        <f t="shared" si="2"/>
        <v>0</v>
      </c>
      <c r="G40" s="26">
        <f t="shared" si="2"/>
        <v>0</v>
      </c>
      <c r="H40" s="26">
        <f t="shared" si="2"/>
        <v>0</v>
      </c>
      <c r="I40" s="26">
        <f t="shared" si="2"/>
        <v>0</v>
      </c>
      <c r="J40" s="26">
        <f t="shared" si="2"/>
        <v>0</v>
      </c>
      <c r="K40" s="26">
        <f t="shared" si="2"/>
        <v>0</v>
      </c>
      <c r="L40" s="26">
        <f t="shared" si="2"/>
        <v>0</v>
      </c>
      <c r="M40" s="26">
        <f t="shared" si="2"/>
        <v>0</v>
      </c>
      <c r="N40" s="26">
        <f t="shared" si="2"/>
        <v>0</v>
      </c>
      <c r="O40" s="26">
        <f t="shared" si="2"/>
        <v>0</v>
      </c>
      <c r="P40" s="26">
        <f t="shared" si="2"/>
        <v>0</v>
      </c>
      <c r="Q40" s="26">
        <f t="shared" si="2"/>
        <v>0</v>
      </c>
      <c r="R40" s="26">
        <f t="shared" si="2"/>
        <v>0</v>
      </c>
      <c r="S40" s="26">
        <f t="shared" si="2"/>
        <v>0</v>
      </c>
      <c r="T40" s="26">
        <f t="shared" si="2"/>
        <v>0</v>
      </c>
      <c r="U40" s="26">
        <f t="shared" si="2"/>
        <v>0</v>
      </c>
      <c r="V40" s="26">
        <f t="shared" si="2"/>
        <v>0</v>
      </c>
      <c r="W40" s="26">
        <f t="shared" si="2"/>
        <v>0</v>
      </c>
      <c r="X40" s="26">
        <f t="shared" si="2"/>
        <v>0</v>
      </c>
      <c r="Y40" s="26">
        <f t="shared" si="2"/>
        <v>0</v>
      </c>
      <c r="Z40" s="26">
        <f t="shared" si="2"/>
        <v>0</v>
      </c>
      <c r="AA40" s="26">
        <f t="shared" si="2"/>
        <v>0</v>
      </c>
      <c r="AB40" s="26">
        <f t="shared" si="2"/>
        <v>0</v>
      </c>
      <c r="AC40" s="26">
        <f t="shared" si="2"/>
        <v>0</v>
      </c>
      <c r="AD40" s="26">
        <f t="shared" si="2"/>
        <v>0</v>
      </c>
      <c r="AE40" s="26">
        <f t="shared" si="2"/>
        <v>0</v>
      </c>
      <c r="AF40" s="26">
        <f t="shared" si="2"/>
        <v>0</v>
      </c>
      <c r="AG40" s="26">
        <f t="shared" si="2"/>
        <v>0</v>
      </c>
      <c r="AH40" s="26">
        <f t="shared" si="2"/>
        <v>0</v>
      </c>
      <c r="AI40" s="26">
        <f t="shared" si="2"/>
        <v>0</v>
      </c>
      <c r="AJ40" s="26">
        <f t="shared" si="2"/>
        <v>0</v>
      </c>
      <c r="AK40" s="26">
        <f t="shared" si="2"/>
        <v>0</v>
      </c>
      <c r="AL40" s="26">
        <f t="shared" si="2"/>
        <v>0</v>
      </c>
      <c r="AM40" s="26">
        <f t="shared" si="2"/>
        <v>0</v>
      </c>
      <c r="AN40" s="26">
        <f t="shared" si="2"/>
        <v>0</v>
      </c>
      <c r="AO40" s="26">
        <f t="shared" si="2"/>
        <v>0</v>
      </c>
      <c r="AP40" s="26">
        <f t="shared" si="2"/>
        <v>0</v>
      </c>
      <c r="AQ40" s="26">
        <f t="shared" si="2"/>
        <v>0</v>
      </c>
      <c r="AR40" s="26">
        <f t="shared" si="2"/>
        <v>0</v>
      </c>
      <c r="AS40" s="26">
        <f t="shared" si="2"/>
        <v>0</v>
      </c>
      <c r="AT40" s="26">
        <f t="shared" si="2"/>
        <v>0</v>
      </c>
      <c r="AU40" s="26">
        <f t="shared" si="2"/>
        <v>0</v>
      </c>
      <c r="AV40" s="26">
        <f t="shared" si="2"/>
        <v>0</v>
      </c>
      <c r="AW40" s="26">
        <f t="shared" si="2"/>
        <v>0</v>
      </c>
      <c r="AX40" s="26">
        <f t="shared" si="2"/>
        <v>0</v>
      </c>
      <c r="AY40" s="26">
        <f t="shared" si="2"/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30">
        <f t="shared" si="2"/>
        <v>0</v>
      </c>
      <c r="BI40" s="30">
        <f t="shared" si="2"/>
        <v>0</v>
      </c>
      <c r="BJ40" s="30">
        <f t="shared" si="2"/>
        <v>0</v>
      </c>
      <c r="BK40" s="30">
        <f t="shared" si="2"/>
        <v>0</v>
      </c>
      <c r="BL40" s="30">
        <f t="shared" si="2"/>
        <v>0</v>
      </c>
      <c r="BM40" s="30">
        <f t="shared" si="2"/>
        <v>0</v>
      </c>
      <c r="BN40" s="30">
        <f t="shared" si="2"/>
        <v>0</v>
      </c>
      <c r="BO40" s="30">
        <f t="shared" si="2"/>
        <v>0</v>
      </c>
      <c r="BP40" s="30">
        <f t="shared" si="2"/>
        <v>0</v>
      </c>
      <c r="BQ40" s="30">
        <f t="shared" ref="BQ40:DO40" si="3">BQ39/25%</f>
        <v>0</v>
      </c>
      <c r="BR40" s="30">
        <f t="shared" si="3"/>
        <v>0</v>
      </c>
      <c r="BS40" s="30">
        <f t="shared" si="3"/>
        <v>0</v>
      </c>
      <c r="BT40" s="30">
        <f t="shared" si="3"/>
        <v>0</v>
      </c>
      <c r="BU40" s="30">
        <f t="shared" si="3"/>
        <v>0</v>
      </c>
      <c r="BV40" s="30">
        <f t="shared" si="3"/>
        <v>0</v>
      </c>
      <c r="BW40" s="26">
        <f t="shared" si="3"/>
        <v>0</v>
      </c>
      <c r="BX40" s="26">
        <f t="shared" si="3"/>
        <v>0</v>
      </c>
      <c r="BY40" s="26">
        <f t="shared" si="3"/>
        <v>0</v>
      </c>
      <c r="BZ40" s="26">
        <f t="shared" si="3"/>
        <v>0</v>
      </c>
      <c r="CA40" s="26">
        <f t="shared" si="3"/>
        <v>0</v>
      </c>
      <c r="CB40" s="26">
        <f t="shared" si="3"/>
        <v>0</v>
      </c>
      <c r="CC40" s="26">
        <f t="shared" si="3"/>
        <v>0</v>
      </c>
      <c r="CD40" s="26">
        <f t="shared" si="3"/>
        <v>0</v>
      </c>
      <c r="CE40" s="26">
        <f t="shared" si="3"/>
        <v>0</v>
      </c>
      <c r="CF40" s="26">
        <f t="shared" si="3"/>
        <v>0</v>
      </c>
      <c r="CG40" s="26">
        <f t="shared" si="3"/>
        <v>0</v>
      </c>
      <c r="CH40" s="26">
        <f t="shared" si="3"/>
        <v>0</v>
      </c>
      <c r="CI40" s="26">
        <f t="shared" si="3"/>
        <v>0</v>
      </c>
      <c r="CJ40" s="26">
        <f t="shared" si="3"/>
        <v>0</v>
      </c>
      <c r="CK40" s="26">
        <f t="shared" si="3"/>
        <v>0</v>
      </c>
      <c r="CL40" s="26">
        <f t="shared" si="3"/>
        <v>0</v>
      </c>
      <c r="CM40" s="26">
        <f t="shared" si="3"/>
        <v>0</v>
      </c>
      <c r="CN40" s="26">
        <f t="shared" si="3"/>
        <v>0</v>
      </c>
      <c r="CO40" s="26">
        <f t="shared" si="3"/>
        <v>0</v>
      </c>
      <c r="CP40" s="26">
        <f t="shared" si="3"/>
        <v>0</v>
      </c>
      <c r="CQ40" s="26">
        <f t="shared" si="3"/>
        <v>0</v>
      </c>
      <c r="CR40" s="26">
        <f t="shared" si="3"/>
        <v>0</v>
      </c>
      <c r="CS40" s="26">
        <f t="shared" si="3"/>
        <v>0</v>
      </c>
      <c r="CT40" s="26">
        <f t="shared" si="3"/>
        <v>0</v>
      </c>
      <c r="CU40" s="26">
        <f t="shared" si="3"/>
        <v>0</v>
      </c>
      <c r="CV40" s="26">
        <f t="shared" si="3"/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30">
        <f t="shared" si="3"/>
        <v>0</v>
      </c>
      <c r="DB40" s="30">
        <f t="shared" si="3"/>
        <v>0</v>
      </c>
      <c r="DC40" s="30">
        <f t="shared" si="3"/>
        <v>0</v>
      </c>
      <c r="DD40" s="30">
        <f t="shared" si="3"/>
        <v>0</v>
      </c>
      <c r="DE40" s="30">
        <f t="shared" si="3"/>
        <v>0</v>
      </c>
      <c r="DF40" s="30">
        <f t="shared" si="3"/>
        <v>0</v>
      </c>
      <c r="DG40" s="30">
        <f t="shared" si="3"/>
        <v>0</v>
      </c>
      <c r="DH40" s="30">
        <f t="shared" si="3"/>
        <v>0</v>
      </c>
      <c r="DI40" s="30">
        <f t="shared" si="3"/>
        <v>0</v>
      </c>
      <c r="DJ40" s="30">
        <f t="shared" si="3"/>
        <v>0</v>
      </c>
      <c r="DK40" s="30">
        <f t="shared" si="3"/>
        <v>0</v>
      </c>
      <c r="DL40" s="30">
        <f t="shared" si="3"/>
        <v>0</v>
      </c>
      <c r="DM40" s="30">
        <f t="shared" si="3"/>
        <v>0</v>
      </c>
      <c r="DN40" s="30">
        <f t="shared" si="3"/>
        <v>0</v>
      </c>
      <c r="DO40" s="30">
        <f t="shared" si="3"/>
        <v>0</v>
      </c>
    </row>
    <row r="41" spans="1:119" x14ac:dyDescent="0.25">
      <c r="B41" s="11"/>
      <c r="C41" s="12"/>
    </row>
    <row r="42" spans="1:119" x14ac:dyDescent="0.25">
      <c r="B42" s="119" t="s">
        <v>1387</v>
      </c>
      <c r="C42" s="120"/>
      <c r="D42" s="120"/>
      <c r="E42" s="121"/>
      <c r="F42" s="45"/>
      <c r="G42" s="45"/>
    </row>
    <row r="43" spans="1:119" x14ac:dyDescent="0.25">
      <c r="B43" s="17" t="s">
        <v>751</v>
      </c>
      <c r="C43" s="17" t="s">
        <v>759</v>
      </c>
      <c r="D43" s="36">
        <f>E43/100*25</f>
        <v>0</v>
      </c>
      <c r="E43" s="37">
        <f>(C40+F40+I40+L40+O40+R40+U40)/7</f>
        <v>0</v>
      </c>
    </row>
    <row r="44" spans="1:119" x14ac:dyDescent="0.25">
      <c r="B44" s="4" t="s">
        <v>753</v>
      </c>
      <c r="C44" s="4" t="s">
        <v>759</v>
      </c>
      <c r="D44" s="3">
        <f>E44/100*25</f>
        <v>0</v>
      </c>
      <c r="E44" s="31">
        <f>(D40+G40+J40+M40+P40+S40+V40)/7</f>
        <v>0</v>
      </c>
    </row>
    <row r="45" spans="1:119" x14ac:dyDescent="0.25">
      <c r="B45" s="4" t="s">
        <v>754</v>
      </c>
      <c r="C45" s="4" t="s">
        <v>759</v>
      </c>
      <c r="D45" s="3">
        <f>E45/100*25</f>
        <v>0</v>
      </c>
      <c r="E45" s="31">
        <f>(E40+H40+K40+N40+Q40+T40+W40)/7</f>
        <v>0</v>
      </c>
    </row>
    <row r="46" spans="1:119" x14ac:dyDescent="0.25">
      <c r="B46" s="4"/>
      <c r="C46" s="4"/>
      <c r="D46" s="32">
        <f>SUM(D43:D45)</f>
        <v>0</v>
      </c>
      <c r="E46" s="33">
        <f>SUM(E43:E45)</f>
        <v>0</v>
      </c>
    </row>
    <row r="47" spans="1:119" ht="30.75" customHeight="1" x14ac:dyDescent="0.25">
      <c r="B47" s="4"/>
      <c r="C47" s="4"/>
      <c r="D47" s="122" t="s">
        <v>321</v>
      </c>
      <c r="E47" s="122"/>
      <c r="F47" s="123" t="s">
        <v>1386</v>
      </c>
      <c r="G47" s="123"/>
    </row>
    <row r="48" spans="1:119" x14ac:dyDescent="0.25">
      <c r="B48" s="4" t="s">
        <v>751</v>
      </c>
      <c r="C48" s="4" t="s">
        <v>760</v>
      </c>
      <c r="D48" s="34">
        <f>E48/100*25</f>
        <v>0</v>
      </c>
      <c r="E48" s="31">
        <f>(X40+AA40+AD40+AG40+AJ40+AM40+AP40)/7</f>
        <v>0</v>
      </c>
      <c r="F48" s="34">
        <f>G48/100*25</f>
        <v>0</v>
      </c>
      <c r="G48" s="31">
        <f>(AS40+AV40+AY40+BB40+BE40)/5</f>
        <v>0</v>
      </c>
    </row>
    <row r="49" spans="2:7" x14ac:dyDescent="0.25">
      <c r="B49" s="4" t="s">
        <v>753</v>
      </c>
      <c r="C49" s="4" t="s">
        <v>760</v>
      </c>
      <c r="D49" s="34">
        <f>E49/100*25</f>
        <v>0</v>
      </c>
      <c r="E49" s="31">
        <f>(Y40+AB40+AE40+AH40+AK40+AN40+AQ40)/7</f>
        <v>0</v>
      </c>
      <c r="F49" s="34">
        <f>G49/100*25</f>
        <v>0</v>
      </c>
      <c r="G49" s="31">
        <f>(AT40+AW40+AZ40+BC40+BF40)/5</f>
        <v>0</v>
      </c>
    </row>
    <row r="50" spans="2:7" x14ac:dyDescent="0.25">
      <c r="B50" s="4" t="s">
        <v>754</v>
      </c>
      <c r="C50" s="4" t="s">
        <v>760</v>
      </c>
      <c r="D50" s="34">
        <f>E50/100*25</f>
        <v>0</v>
      </c>
      <c r="E50" s="31">
        <f>(Z40+AC40+AF40+AI40+AL40+AO40+AR40)/7</f>
        <v>0</v>
      </c>
      <c r="F50" s="34">
        <f>G50/100*25</f>
        <v>0</v>
      </c>
      <c r="G50" s="31">
        <f>(AU40+AX40+BA40+BD40+BG40)/5</f>
        <v>0</v>
      </c>
    </row>
    <row r="51" spans="2:7" x14ac:dyDescent="0.25">
      <c r="B51" s="4"/>
      <c r="C51" s="4"/>
      <c r="D51" s="33">
        <f>SUM(D48:D50)</f>
        <v>0</v>
      </c>
      <c r="E51" s="33">
        <f>SUM(E48:E50)</f>
        <v>0</v>
      </c>
      <c r="F51" s="33">
        <f>SUM(F48:F50)</f>
        <v>0</v>
      </c>
      <c r="G51" s="33">
        <f>SUM(G48:G50)</f>
        <v>0</v>
      </c>
    </row>
    <row r="52" spans="2:7" x14ac:dyDescent="0.25">
      <c r="B52" s="4" t="s">
        <v>751</v>
      </c>
      <c r="C52" s="4" t="s">
        <v>761</v>
      </c>
      <c r="D52" s="3">
        <f>E52/100*25</f>
        <v>0</v>
      </c>
      <c r="E52" s="31">
        <f>(BH40+BK40+BN40+BQ40+BT40)/5</f>
        <v>0</v>
      </c>
    </row>
    <row r="53" spans="2:7" x14ac:dyDescent="0.25">
      <c r="B53" s="4" t="s">
        <v>753</v>
      </c>
      <c r="C53" s="4" t="s">
        <v>761</v>
      </c>
      <c r="D53" s="3">
        <f>E53/100*25</f>
        <v>0</v>
      </c>
      <c r="E53" s="31">
        <f>(BI40+BL40+BO40+BR40+BU40)/5</f>
        <v>0</v>
      </c>
    </row>
    <row r="54" spans="2:7" x14ac:dyDescent="0.25">
      <c r="B54" s="4" t="s">
        <v>754</v>
      </c>
      <c r="C54" s="4" t="s">
        <v>761</v>
      </c>
      <c r="D54" s="3">
        <f>E54/100*25</f>
        <v>0</v>
      </c>
      <c r="E54" s="31">
        <f>(BJ40+BM40+BP40+BS40+BV40)/5</f>
        <v>0</v>
      </c>
    </row>
    <row r="55" spans="2:7" x14ac:dyDescent="0.25">
      <c r="B55" s="4"/>
      <c r="C55" s="4"/>
      <c r="D55" s="32">
        <f>SUM(D52:D54)</f>
        <v>0</v>
      </c>
      <c r="E55" s="33">
        <f>SUM(E52:E54)</f>
        <v>0</v>
      </c>
    </row>
    <row r="56" spans="2:7" x14ac:dyDescent="0.25">
      <c r="B56" s="4"/>
      <c r="C56" s="4"/>
      <c r="D56" s="124" t="s">
        <v>324</v>
      </c>
      <c r="E56" s="125"/>
      <c r="F56" s="126" t="s">
        <v>43</v>
      </c>
      <c r="G56" s="127"/>
    </row>
    <row r="57" spans="2:7" x14ac:dyDescent="0.25">
      <c r="B57" s="4" t="s">
        <v>751</v>
      </c>
      <c r="C57" s="4" t="s">
        <v>762</v>
      </c>
      <c r="D57" s="3">
        <f>E57/100*25</f>
        <v>0</v>
      </c>
      <c r="E57" s="31">
        <f>(BW40+BZ40+CC40+CF40)/4</f>
        <v>0</v>
      </c>
      <c r="F57" s="3">
        <f>G57/100*25</f>
        <v>0</v>
      </c>
      <c r="G57" s="31">
        <f>(CI40+CL40+CO40+CR40+CU40+CX40)/6</f>
        <v>0</v>
      </c>
    </row>
    <row r="58" spans="2:7" x14ac:dyDescent="0.25">
      <c r="B58" s="4" t="s">
        <v>753</v>
      </c>
      <c r="C58" s="4" t="s">
        <v>762</v>
      </c>
      <c r="D58" s="3">
        <f>E58/100*25</f>
        <v>0</v>
      </c>
      <c r="E58" s="31">
        <f>(BX40+CA40+CD40+CG40)/4</f>
        <v>0</v>
      </c>
      <c r="F58" s="3">
        <f t="shared" ref="F58:F59" si="4">G58/100*25</f>
        <v>0</v>
      </c>
      <c r="G58" s="31">
        <f>(CJ40+CM40+CP40+CS40+CV40+CY40)/6</f>
        <v>0</v>
      </c>
    </row>
    <row r="59" spans="2:7" x14ac:dyDescent="0.25">
      <c r="B59" s="4" t="s">
        <v>754</v>
      </c>
      <c r="C59" s="4" t="s">
        <v>762</v>
      </c>
      <c r="D59" s="3">
        <f>E59/100*25</f>
        <v>0</v>
      </c>
      <c r="E59" s="31">
        <f>(BY40+CB40+CE40+CH40)/4</f>
        <v>0</v>
      </c>
      <c r="F59" s="3">
        <f t="shared" si="4"/>
        <v>0</v>
      </c>
      <c r="G59" s="31">
        <f>(CK40+CN40+CQ40+CT40+CW40+CZ40)/6</f>
        <v>0</v>
      </c>
    </row>
    <row r="60" spans="2:7" x14ac:dyDescent="0.25">
      <c r="B60" s="4"/>
      <c r="C60" s="4"/>
      <c r="D60" s="32">
        <f>SUM(D57:D59)</f>
        <v>0</v>
      </c>
      <c r="E60" s="32">
        <f>SUM(E57:E59)</f>
        <v>0</v>
      </c>
      <c r="F60" s="32">
        <f>SUM(F57:F59)</f>
        <v>0</v>
      </c>
      <c r="G60" s="32">
        <f>SUM(G57:G59)</f>
        <v>0</v>
      </c>
    </row>
    <row r="61" spans="2:7" x14ac:dyDescent="0.25">
      <c r="B61" s="4" t="s">
        <v>751</v>
      </c>
      <c r="C61" s="4" t="s">
        <v>763</v>
      </c>
      <c r="D61" s="3">
        <f>E61/100*25</f>
        <v>0</v>
      </c>
      <c r="E61" s="31">
        <f>(DA40+DD40+DG40+DJ40+DM40)/5</f>
        <v>0</v>
      </c>
    </row>
    <row r="62" spans="2:7" x14ac:dyDescent="0.25">
      <c r="B62" s="4" t="s">
        <v>753</v>
      </c>
      <c r="C62" s="4" t="s">
        <v>763</v>
      </c>
      <c r="D62" s="3">
        <f>E62/100*25</f>
        <v>0</v>
      </c>
      <c r="E62" s="31">
        <f>(DB40+DE40+DH40+DK40+DN40)/5</f>
        <v>0</v>
      </c>
    </row>
    <row r="63" spans="2:7" x14ac:dyDescent="0.25">
      <c r="B63" s="4" t="s">
        <v>754</v>
      </c>
      <c r="C63" s="4" t="s">
        <v>763</v>
      </c>
      <c r="D63" s="3">
        <f>E63/100*25</f>
        <v>0</v>
      </c>
      <c r="E63" s="31">
        <f>(DC40+DF40+DI40+DL40+DO40)/5</f>
        <v>0</v>
      </c>
    </row>
    <row r="64" spans="2:7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1">
    <mergeCell ref="CL11:CN11"/>
    <mergeCell ref="CO11:CQ11"/>
    <mergeCell ref="BN11:BP11"/>
    <mergeCell ref="BH11:BJ11"/>
    <mergeCell ref="AV11:AX11"/>
    <mergeCell ref="AY11:BA11"/>
    <mergeCell ref="BB11:BD11"/>
    <mergeCell ref="BE11:BG11"/>
    <mergeCell ref="DM2:DN2"/>
    <mergeCell ref="DA4:DO4"/>
    <mergeCell ref="DA5:DO5"/>
    <mergeCell ref="BH4:BV4"/>
    <mergeCell ref="BH5:BV5"/>
    <mergeCell ref="CX11:CZ11"/>
    <mergeCell ref="BK11:BM11"/>
    <mergeCell ref="BW11:BY11"/>
    <mergeCell ref="BQ11:BS11"/>
    <mergeCell ref="BT11:BV11"/>
    <mergeCell ref="B42:E42"/>
    <mergeCell ref="D47:E47"/>
    <mergeCell ref="F47:G47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AD11:AF11"/>
    <mergeCell ref="AM12:AO12"/>
    <mergeCell ref="AG11:AI11"/>
    <mergeCell ref="AJ11:AL11"/>
    <mergeCell ref="AM11:AO11"/>
    <mergeCell ref="CC12:CE12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CU11:CW11"/>
    <mergeCell ref="AP12:AR12"/>
    <mergeCell ref="AP11:AR11"/>
    <mergeCell ref="AA11:AC11"/>
    <mergeCell ref="AA12:AC12"/>
    <mergeCell ref="BZ12:CB12"/>
    <mergeCell ref="BQ12:BS12"/>
    <mergeCell ref="BH12:BJ12"/>
    <mergeCell ref="BK12:BM12"/>
    <mergeCell ref="BN12:BP12"/>
    <mergeCell ref="AS12:AU12"/>
    <mergeCell ref="AV12:AX12"/>
    <mergeCell ref="AY12:BA12"/>
    <mergeCell ref="BB12:BD12"/>
    <mergeCell ref="BE12:BG12"/>
    <mergeCell ref="AD12:AF12"/>
    <mergeCell ref="AS11:AU11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A4:A13"/>
    <mergeCell ref="B4:B13"/>
    <mergeCell ref="C11:E11"/>
    <mergeCell ref="F11:H11"/>
    <mergeCell ref="I11:K11"/>
    <mergeCell ref="X11:Z11"/>
    <mergeCell ref="L11:N11"/>
    <mergeCell ref="O11:Q11"/>
    <mergeCell ref="R11:T11"/>
    <mergeCell ref="U11:W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D4BB8-1806-44C6-B99D-6BA553BF82F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C275D-BDAE-4D38-928C-ACCEE35B0B3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workbookViewId="0">
      <selection activeCell="CU5" sqref="CU5:DF5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787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47" t="s">
        <v>1397</v>
      </c>
      <c r="DQ2" s="14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12" t="s">
        <v>0</v>
      </c>
      <c r="B4" s="112" t="s">
        <v>170</v>
      </c>
      <c r="C4" s="135" t="s">
        <v>319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0" t="s">
        <v>320</v>
      </c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52" t="s">
        <v>865</v>
      </c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65" t="s">
        <v>328</v>
      </c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7"/>
      <c r="DG4" s="160" t="s">
        <v>332</v>
      </c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</row>
    <row r="5" spans="1:122" ht="15.75" customHeight="1" x14ac:dyDescent="0.25">
      <c r="A5" s="112"/>
      <c r="B5" s="112"/>
      <c r="C5" s="156" t="s">
        <v>1437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61" t="s">
        <v>321</v>
      </c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52" t="s">
        <v>322</v>
      </c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62" t="s">
        <v>32</v>
      </c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4"/>
      <c r="AY5" s="162" t="s">
        <v>329</v>
      </c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4"/>
      <c r="BK5" s="154" t="s">
        <v>324</v>
      </c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 t="s">
        <v>330</v>
      </c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30" t="s">
        <v>331</v>
      </c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2"/>
      <c r="CU5" s="168" t="s">
        <v>43</v>
      </c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70"/>
      <c r="DG5" s="152" t="s">
        <v>326</v>
      </c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</row>
    <row r="6" spans="1:122" ht="0.75" customHeight="1" x14ac:dyDescent="0.25">
      <c r="A6" s="112"/>
      <c r="B6" s="112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12"/>
      <c r="B7" s="112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12"/>
      <c r="B8" s="112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12"/>
      <c r="B9" s="112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12"/>
      <c r="B10" s="112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12"/>
      <c r="B11" s="112"/>
      <c r="C11" s="114" t="s">
        <v>45</v>
      </c>
      <c r="D11" s="105" t="s">
        <v>2</v>
      </c>
      <c r="E11" s="105" t="s">
        <v>3</v>
      </c>
      <c r="F11" s="105" t="s">
        <v>46</v>
      </c>
      <c r="G11" s="105" t="s">
        <v>8</v>
      </c>
      <c r="H11" s="105" t="s">
        <v>1</v>
      </c>
      <c r="I11" s="117" t="s">
        <v>47</v>
      </c>
      <c r="J11" s="118"/>
      <c r="K11" s="118"/>
      <c r="L11" s="117" t="s">
        <v>48</v>
      </c>
      <c r="M11" s="118"/>
      <c r="N11" s="118"/>
      <c r="O11" s="155" t="s">
        <v>54</v>
      </c>
      <c r="P11" s="155"/>
      <c r="Q11" s="155"/>
      <c r="R11" s="155" t="s">
        <v>2</v>
      </c>
      <c r="S11" s="155"/>
      <c r="T11" s="155"/>
      <c r="U11" s="155" t="s">
        <v>55</v>
      </c>
      <c r="V11" s="155"/>
      <c r="W11" s="155"/>
      <c r="X11" s="155" t="s">
        <v>9</v>
      </c>
      <c r="Y11" s="155"/>
      <c r="Z11" s="155"/>
      <c r="AA11" s="155" t="s">
        <v>4</v>
      </c>
      <c r="AB11" s="155"/>
      <c r="AC11" s="155"/>
      <c r="AD11" s="153" t="s">
        <v>5</v>
      </c>
      <c r="AE11" s="153"/>
      <c r="AF11" s="153"/>
      <c r="AG11" s="155" t="s">
        <v>12</v>
      </c>
      <c r="AH11" s="155"/>
      <c r="AI11" s="155"/>
      <c r="AJ11" s="155" t="s">
        <v>6</v>
      </c>
      <c r="AK11" s="155"/>
      <c r="AL11" s="155"/>
      <c r="AM11" s="153" t="s">
        <v>333</v>
      </c>
      <c r="AN11" s="153"/>
      <c r="AO11" s="153"/>
      <c r="AP11" s="153" t="s">
        <v>334</v>
      </c>
      <c r="AQ11" s="153"/>
      <c r="AR11" s="153"/>
      <c r="AS11" s="153" t="s">
        <v>335</v>
      </c>
      <c r="AT11" s="153"/>
      <c r="AU11" s="153"/>
      <c r="AV11" s="153" t="s">
        <v>336</v>
      </c>
      <c r="AW11" s="153"/>
      <c r="AX11" s="153"/>
      <c r="AY11" s="153" t="s">
        <v>49</v>
      </c>
      <c r="AZ11" s="153"/>
      <c r="BA11" s="153"/>
      <c r="BB11" s="153" t="s">
        <v>50</v>
      </c>
      <c r="BC11" s="153"/>
      <c r="BD11" s="153"/>
      <c r="BE11" s="153" t="s">
        <v>51</v>
      </c>
      <c r="BF11" s="153"/>
      <c r="BG11" s="153"/>
      <c r="BH11" s="153" t="s">
        <v>52</v>
      </c>
      <c r="BI11" s="153"/>
      <c r="BJ11" s="153"/>
      <c r="BK11" s="153" t="s">
        <v>53</v>
      </c>
      <c r="BL11" s="153"/>
      <c r="BM11" s="153"/>
      <c r="BN11" s="153" t="s">
        <v>56</v>
      </c>
      <c r="BO11" s="153"/>
      <c r="BP11" s="153"/>
      <c r="BQ11" s="153" t="s">
        <v>57</v>
      </c>
      <c r="BR11" s="153"/>
      <c r="BS11" s="153"/>
      <c r="BT11" s="153" t="s">
        <v>58</v>
      </c>
      <c r="BU11" s="153"/>
      <c r="BV11" s="153"/>
      <c r="BW11" s="153" t="s">
        <v>59</v>
      </c>
      <c r="BX11" s="153"/>
      <c r="BY11" s="153"/>
      <c r="BZ11" s="153" t="s">
        <v>337</v>
      </c>
      <c r="CA11" s="153"/>
      <c r="CB11" s="153"/>
      <c r="CC11" s="153" t="s">
        <v>338</v>
      </c>
      <c r="CD11" s="153"/>
      <c r="CE11" s="153"/>
      <c r="CF11" s="153" t="s">
        <v>339</v>
      </c>
      <c r="CG11" s="153"/>
      <c r="CH11" s="153"/>
      <c r="CI11" s="153" t="s">
        <v>340</v>
      </c>
      <c r="CJ11" s="153"/>
      <c r="CK11" s="153"/>
      <c r="CL11" s="153" t="s">
        <v>341</v>
      </c>
      <c r="CM11" s="153"/>
      <c r="CN11" s="153"/>
      <c r="CO11" s="153" t="s">
        <v>342</v>
      </c>
      <c r="CP11" s="153"/>
      <c r="CQ11" s="153"/>
      <c r="CR11" s="153" t="s">
        <v>343</v>
      </c>
      <c r="CS11" s="153"/>
      <c r="CT11" s="153"/>
      <c r="CU11" s="153" t="s">
        <v>344</v>
      </c>
      <c r="CV11" s="153"/>
      <c r="CW11" s="153"/>
      <c r="CX11" s="153" t="s">
        <v>345</v>
      </c>
      <c r="CY11" s="153"/>
      <c r="CZ11" s="153"/>
      <c r="DA11" s="153" t="s">
        <v>346</v>
      </c>
      <c r="DB11" s="153"/>
      <c r="DC11" s="153"/>
      <c r="DD11" s="153" t="s">
        <v>347</v>
      </c>
      <c r="DE11" s="153"/>
      <c r="DF11" s="153"/>
      <c r="DG11" s="153" t="s">
        <v>348</v>
      </c>
      <c r="DH11" s="153"/>
      <c r="DI11" s="153"/>
      <c r="DJ11" s="153" t="s">
        <v>349</v>
      </c>
      <c r="DK11" s="153"/>
      <c r="DL11" s="153"/>
      <c r="DM11" s="153" t="s">
        <v>350</v>
      </c>
      <c r="DN11" s="153"/>
      <c r="DO11" s="153"/>
      <c r="DP11" s="153" t="s">
        <v>351</v>
      </c>
      <c r="DQ11" s="153"/>
      <c r="DR11" s="153"/>
    </row>
    <row r="12" spans="1:122" ht="51" customHeight="1" x14ac:dyDescent="0.25">
      <c r="A12" s="112"/>
      <c r="B12" s="113"/>
      <c r="C12" s="104" t="s">
        <v>866</v>
      </c>
      <c r="D12" s="104"/>
      <c r="E12" s="104"/>
      <c r="F12" s="104" t="s">
        <v>870</v>
      </c>
      <c r="G12" s="104"/>
      <c r="H12" s="104"/>
      <c r="I12" s="104" t="s">
        <v>249</v>
      </c>
      <c r="J12" s="104"/>
      <c r="K12" s="104"/>
      <c r="L12" s="104" t="s">
        <v>251</v>
      </c>
      <c r="M12" s="104"/>
      <c r="N12" s="104"/>
      <c r="O12" s="104" t="s">
        <v>874</v>
      </c>
      <c r="P12" s="104"/>
      <c r="Q12" s="104"/>
      <c r="R12" s="104" t="s">
        <v>875</v>
      </c>
      <c r="S12" s="104"/>
      <c r="T12" s="104"/>
      <c r="U12" s="104" t="s">
        <v>877</v>
      </c>
      <c r="V12" s="104"/>
      <c r="W12" s="104"/>
      <c r="X12" s="104" t="s">
        <v>880</v>
      </c>
      <c r="Y12" s="104"/>
      <c r="Z12" s="104"/>
      <c r="AA12" s="104" t="s">
        <v>883</v>
      </c>
      <c r="AB12" s="104"/>
      <c r="AC12" s="104"/>
      <c r="AD12" s="104" t="s">
        <v>264</v>
      </c>
      <c r="AE12" s="104"/>
      <c r="AF12" s="104"/>
      <c r="AG12" s="104" t="s">
        <v>886</v>
      </c>
      <c r="AH12" s="104"/>
      <c r="AI12" s="104"/>
      <c r="AJ12" s="104" t="s">
        <v>888</v>
      </c>
      <c r="AK12" s="104"/>
      <c r="AL12" s="104"/>
      <c r="AM12" s="104" t="s">
        <v>889</v>
      </c>
      <c r="AN12" s="104"/>
      <c r="AO12" s="104"/>
      <c r="AP12" s="111" t="s">
        <v>432</v>
      </c>
      <c r="AQ12" s="111"/>
      <c r="AR12" s="111"/>
      <c r="AS12" s="111" t="s">
        <v>893</v>
      </c>
      <c r="AT12" s="111"/>
      <c r="AU12" s="111"/>
      <c r="AV12" s="111" t="s">
        <v>897</v>
      </c>
      <c r="AW12" s="111"/>
      <c r="AX12" s="111"/>
      <c r="AY12" s="111" t="s">
        <v>899</v>
      </c>
      <c r="AZ12" s="111"/>
      <c r="BA12" s="111"/>
      <c r="BB12" s="111" t="s">
        <v>902</v>
      </c>
      <c r="BC12" s="111"/>
      <c r="BD12" s="111"/>
      <c r="BE12" s="111" t="s">
        <v>903</v>
      </c>
      <c r="BF12" s="111"/>
      <c r="BG12" s="111"/>
      <c r="BH12" s="111" t="s">
        <v>904</v>
      </c>
      <c r="BI12" s="111"/>
      <c r="BJ12" s="111"/>
      <c r="BK12" s="111" t="s">
        <v>905</v>
      </c>
      <c r="BL12" s="111"/>
      <c r="BM12" s="111"/>
      <c r="BN12" s="111" t="s">
        <v>907</v>
      </c>
      <c r="BO12" s="111"/>
      <c r="BP12" s="111"/>
      <c r="BQ12" s="111" t="s">
        <v>908</v>
      </c>
      <c r="BR12" s="111"/>
      <c r="BS12" s="111"/>
      <c r="BT12" s="111" t="s">
        <v>909</v>
      </c>
      <c r="BU12" s="111"/>
      <c r="BV12" s="111"/>
      <c r="BW12" s="111" t="s">
        <v>912</v>
      </c>
      <c r="BX12" s="111"/>
      <c r="BY12" s="111"/>
      <c r="BZ12" s="111" t="s">
        <v>913</v>
      </c>
      <c r="CA12" s="111"/>
      <c r="CB12" s="111"/>
      <c r="CC12" s="111" t="s">
        <v>917</v>
      </c>
      <c r="CD12" s="111"/>
      <c r="CE12" s="111"/>
      <c r="CF12" s="111" t="s">
        <v>920</v>
      </c>
      <c r="CG12" s="111"/>
      <c r="CH12" s="111"/>
      <c r="CI12" s="111" t="s">
        <v>921</v>
      </c>
      <c r="CJ12" s="111"/>
      <c r="CK12" s="111"/>
      <c r="CL12" s="111" t="s">
        <v>923</v>
      </c>
      <c r="CM12" s="111"/>
      <c r="CN12" s="111"/>
      <c r="CO12" s="111" t="s">
        <v>924</v>
      </c>
      <c r="CP12" s="111"/>
      <c r="CQ12" s="111"/>
      <c r="CR12" s="111" t="s">
        <v>926</v>
      </c>
      <c r="CS12" s="111"/>
      <c r="CT12" s="111"/>
      <c r="CU12" s="111" t="s">
        <v>927</v>
      </c>
      <c r="CV12" s="111"/>
      <c r="CW12" s="111"/>
      <c r="CX12" s="111" t="s">
        <v>928</v>
      </c>
      <c r="CY12" s="111"/>
      <c r="CZ12" s="111"/>
      <c r="DA12" s="111" t="s">
        <v>929</v>
      </c>
      <c r="DB12" s="111"/>
      <c r="DC12" s="111"/>
      <c r="DD12" s="111" t="s">
        <v>930</v>
      </c>
      <c r="DE12" s="111"/>
      <c r="DF12" s="111"/>
      <c r="DG12" s="110" t="s">
        <v>932</v>
      </c>
      <c r="DH12" s="110"/>
      <c r="DI12" s="110"/>
      <c r="DJ12" s="110" t="s">
        <v>936</v>
      </c>
      <c r="DK12" s="110"/>
      <c r="DL12" s="110"/>
      <c r="DM12" s="104" t="s">
        <v>939</v>
      </c>
      <c r="DN12" s="104"/>
      <c r="DO12" s="104"/>
      <c r="DP12" s="104" t="s">
        <v>941</v>
      </c>
      <c r="DQ12" s="104"/>
      <c r="DR12" s="104"/>
    </row>
    <row r="13" spans="1:122" ht="102.75" customHeight="1" x14ac:dyDescent="0.25">
      <c r="A13" s="112"/>
      <c r="B13" s="113"/>
      <c r="C13" s="60" t="s">
        <v>867</v>
      </c>
      <c r="D13" s="60" t="s">
        <v>868</v>
      </c>
      <c r="E13" s="60" t="s">
        <v>869</v>
      </c>
      <c r="F13" s="60" t="s">
        <v>245</v>
      </c>
      <c r="G13" s="60" t="s">
        <v>246</v>
      </c>
      <c r="H13" s="60" t="s">
        <v>247</v>
      </c>
      <c r="I13" s="60" t="s">
        <v>871</v>
      </c>
      <c r="J13" s="60" t="s">
        <v>872</v>
      </c>
      <c r="K13" s="60" t="s">
        <v>873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466</v>
      </c>
      <c r="T13" s="60" t="s">
        <v>876</v>
      </c>
      <c r="U13" s="60" t="s">
        <v>878</v>
      </c>
      <c r="V13" s="60" t="s">
        <v>879</v>
      </c>
      <c r="W13" s="60" t="s">
        <v>204</v>
      </c>
      <c r="X13" s="60" t="s">
        <v>555</v>
      </c>
      <c r="Y13" s="60" t="s">
        <v>881</v>
      </c>
      <c r="Z13" s="60" t="s">
        <v>882</v>
      </c>
      <c r="AA13" s="60" t="s">
        <v>263</v>
      </c>
      <c r="AB13" s="60" t="s">
        <v>884</v>
      </c>
      <c r="AC13" s="60" t="s">
        <v>885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887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890</v>
      </c>
      <c r="AN13" s="60" t="s">
        <v>891</v>
      </c>
      <c r="AO13" s="60" t="s">
        <v>892</v>
      </c>
      <c r="AP13" s="60" t="s">
        <v>433</v>
      </c>
      <c r="AQ13" s="60" t="s">
        <v>434</v>
      </c>
      <c r="AR13" s="60" t="s">
        <v>435</v>
      </c>
      <c r="AS13" s="60" t="s">
        <v>894</v>
      </c>
      <c r="AT13" s="60" t="s">
        <v>895</v>
      </c>
      <c r="AU13" s="60" t="s">
        <v>896</v>
      </c>
      <c r="AV13" s="60" t="s">
        <v>437</v>
      </c>
      <c r="AW13" s="60" t="s">
        <v>898</v>
      </c>
      <c r="AX13" s="60" t="s">
        <v>438</v>
      </c>
      <c r="AY13" s="29" t="s">
        <v>269</v>
      </c>
      <c r="AZ13" s="29" t="s">
        <v>900</v>
      </c>
      <c r="BA13" s="29" t="s">
        <v>901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545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442</v>
      </c>
      <c r="BL13" s="29" t="s">
        <v>906</v>
      </c>
      <c r="BM13" s="29" t="s">
        <v>443</v>
      </c>
      <c r="BN13" s="29" t="s">
        <v>439</v>
      </c>
      <c r="BO13" s="29" t="s">
        <v>440</v>
      </c>
      <c r="BP13" s="29" t="s">
        <v>441</v>
      </c>
      <c r="BQ13" s="29" t="s">
        <v>444</v>
      </c>
      <c r="BR13" s="29" t="s">
        <v>612</v>
      </c>
      <c r="BS13" s="29" t="s">
        <v>445</v>
      </c>
      <c r="BT13" s="29" t="s">
        <v>446</v>
      </c>
      <c r="BU13" s="29" t="s">
        <v>910</v>
      </c>
      <c r="BV13" s="29" t="s">
        <v>911</v>
      </c>
      <c r="BW13" s="29" t="s">
        <v>239</v>
      </c>
      <c r="BX13" s="29" t="s">
        <v>240</v>
      </c>
      <c r="BY13" s="29" t="s">
        <v>259</v>
      </c>
      <c r="BZ13" s="29" t="s">
        <v>914</v>
      </c>
      <c r="CA13" s="29" t="s">
        <v>915</v>
      </c>
      <c r="CB13" s="29" t="s">
        <v>916</v>
      </c>
      <c r="CC13" s="29" t="s">
        <v>918</v>
      </c>
      <c r="CD13" s="29" t="s">
        <v>448</v>
      </c>
      <c r="CE13" s="29" t="s">
        <v>919</v>
      </c>
      <c r="CF13" s="29" t="s">
        <v>449</v>
      </c>
      <c r="CG13" s="29" t="s">
        <v>450</v>
      </c>
      <c r="CH13" s="29" t="s">
        <v>451</v>
      </c>
      <c r="CI13" s="29" t="s">
        <v>452</v>
      </c>
      <c r="CJ13" s="29" t="s">
        <v>922</v>
      </c>
      <c r="CK13" s="29" t="s">
        <v>453</v>
      </c>
      <c r="CL13" s="29" t="s">
        <v>454</v>
      </c>
      <c r="CM13" s="29" t="s">
        <v>455</v>
      </c>
      <c r="CN13" s="29" t="s">
        <v>456</v>
      </c>
      <c r="CO13" s="29" t="s">
        <v>250</v>
      </c>
      <c r="CP13" s="29" t="s">
        <v>457</v>
      </c>
      <c r="CQ13" s="29" t="s">
        <v>925</v>
      </c>
      <c r="CR13" s="29" t="s">
        <v>458</v>
      </c>
      <c r="CS13" s="29" t="s">
        <v>459</v>
      </c>
      <c r="CT13" s="29" t="s">
        <v>460</v>
      </c>
      <c r="CU13" s="29" t="s">
        <v>463</v>
      </c>
      <c r="CV13" s="29" t="s">
        <v>464</v>
      </c>
      <c r="CW13" s="29" t="s">
        <v>465</v>
      </c>
      <c r="CX13" s="29" t="s">
        <v>467</v>
      </c>
      <c r="CY13" s="29" t="s">
        <v>468</v>
      </c>
      <c r="CZ13" s="29" t="s">
        <v>469</v>
      </c>
      <c r="DA13" s="29" t="s">
        <v>470</v>
      </c>
      <c r="DB13" s="29" t="s">
        <v>212</v>
      </c>
      <c r="DC13" s="29" t="s">
        <v>471</v>
      </c>
      <c r="DD13" s="29" t="s">
        <v>931</v>
      </c>
      <c r="DE13" s="29" t="s">
        <v>436</v>
      </c>
      <c r="DF13" s="29" t="s">
        <v>227</v>
      </c>
      <c r="DG13" s="60" t="s">
        <v>933</v>
      </c>
      <c r="DH13" s="60" t="s">
        <v>934</v>
      </c>
      <c r="DI13" s="60" t="s">
        <v>935</v>
      </c>
      <c r="DJ13" s="60" t="s">
        <v>750</v>
      </c>
      <c r="DK13" s="60" t="s">
        <v>937</v>
      </c>
      <c r="DL13" s="60" t="s">
        <v>938</v>
      </c>
      <c r="DM13" s="60" t="s">
        <v>473</v>
      </c>
      <c r="DN13" s="60" t="s">
        <v>474</v>
      </c>
      <c r="DO13" s="60" t="s">
        <v>940</v>
      </c>
      <c r="DP13" s="60" t="s">
        <v>475</v>
      </c>
      <c r="DQ13" s="60" t="s">
        <v>242</v>
      </c>
      <c r="DR13" s="60" t="s">
        <v>476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06" t="s">
        <v>171</v>
      </c>
      <c r="B39" s="10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08" t="s">
        <v>781</v>
      </c>
      <c r="B40" s="109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59" t="s">
        <v>1387</v>
      </c>
      <c r="C42" s="159"/>
      <c r="D42" s="159"/>
      <c r="E42" s="159"/>
      <c r="F42" s="45"/>
      <c r="G42" s="45"/>
    </row>
    <row r="43" spans="1:122" x14ac:dyDescent="0.25">
      <c r="B43" s="4" t="s">
        <v>751</v>
      </c>
      <c r="C43" s="4" t="s">
        <v>764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753</v>
      </c>
      <c r="C44" s="4" t="s">
        <v>764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754</v>
      </c>
      <c r="C45" s="4" t="s">
        <v>764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22" t="s">
        <v>321</v>
      </c>
      <c r="E47" s="122"/>
      <c r="F47" s="123" t="s">
        <v>322</v>
      </c>
      <c r="G47" s="123"/>
    </row>
    <row r="48" spans="1:122" x14ac:dyDescent="0.25">
      <c r="B48" s="4" t="s">
        <v>751</v>
      </c>
      <c r="C48" s="20" t="s">
        <v>765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753</v>
      </c>
      <c r="C49" s="20" t="s">
        <v>765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754</v>
      </c>
      <c r="C50" s="20" t="s">
        <v>765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751</v>
      </c>
      <c r="C52" s="4" t="s">
        <v>766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753</v>
      </c>
      <c r="C53" s="4" t="s">
        <v>766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754</v>
      </c>
      <c r="C54" s="4" t="s">
        <v>766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22" t="s">
        <v>329</v>
      </c>
      <c r="E56" s="122"/>
      <c r="F56" s="122" t="s">
        <v>324</v>
      </c>
      <c r="G56" s="122"/>
      <c r="H56" s="160" t="s">
        <v>330</v>
      </c>
      <c r="I56" s="160"/>
      <c r="J56" s="160" t="s">
        <v>331</v>
      </c>
      <c r="K56" s="160"/>
      <c r="L56" s="160" t="s">
        <v>43</v>
      </c>
      <c r="M56" s="160"/>
    </row>
    <row r="57" spans="2:13" x14ac:dyDescent="0.25">
      <c r="B57" s="4" t="s">
        <v>751</v>
      </c>
      <c r="C57" s="4" t="s">
        <v>767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753</v>
      </c>
      <c r="C58" s="4" t="s">
        <v>767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754</v>
      </c>
      <c r="C59" s="4" t="s">
        <v>767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751</v>
      </c>
      <c r="C61" s="4" t="s">
        <v>768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753</v>
      </c>
      <c r="C62" s="4" t="s">
        <v>768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754</v>
      </c>
      <c r="C63" s="4" t="s">
        <v>768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workbookViewId="0">
      <selection activeCell="EW4" sqref="EW4:FK4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376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47" t="s">
        <v>1397</v>
      </c>
      <c r="FJ2" s="14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12" t="s">
        <v>0</v>
      </c>
      <c r="B4" s="112" t="s">
        <v>170</v>
      </c>
      <c r="C4" s="183" t="s">
        <v>319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30" t="s">
        <v>320</v>
      </c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2"/>
      <c r="BK4" s="152" t="s">
        <v>865</v>
      </c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65" t="s">
        <v>328</v>
      </c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66"/>
      <c r="ES4" s="166"/>
      <c r="ET4" s="166"/>
      <c r="EU4" s="166"/>
      <c r="EV4" s="167"/>
      <c r="EW4" s="160" t="s">
        <v>325</v>
      </c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</row>
    <row r="5" spans="1:167" ht="15.75" customHeight="1" x14ac:dyDescent="0.25">
      <c r="A5" s="112"/>
      <c r="B5" s="112"/>
      <c r="C5" s="161" t="s">
        <v>1438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62" t="s">
        <v>321</v>
      </c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4"/>
      <c r="AG5" s="130" t="s">
        <v>322</v>
      </c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2"/>
      <c r="AV5" s="130" t="s">
        <v>377</v>
      </c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2"/>
      <c r="BK5" s="162" t="s">
        <v>378</v>
      </c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4"/>
      <c r="BZ5" s="162" t="s">
        <v>329</v>
      </c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4"/>
      <c r="CO5" s="154" t="s">
        <v>324</v>
      </c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2" t="s">
        <v>330</v>
      </c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30" t="s">
        <v>331</v>
      </c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2"/>
      <c r="EH5" s="177" t="s">
        <v>43</v>
      </c>
      <c r="EI5" s="178"/>
      <c r="EJ5" s="178"/>
      <c r="EK5" s="178"/>
      <c r="EL5" s="178"/>
      <c r="EM5" s="178"/>
      <c r="EN5" s="178"/>
      <c r="EO5" s="178"/>
      <c r="EP5" s="178"/>
      <c r="EQ5" s="178"/>
      <c r="ER5" s="178"/>
      <c r="ES5" s="178"/>
      <c r="ET5" s="178"/>
      <c r="EU5" s="178"/>
      <c r="EV5" s="179"/>
      <c r="EW5" s="152" t="s">
        <v>326</v>
      </c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</row>
    <row r="6" spans="1:167" ht="15.75" hidden="1" x14ac:dyDescent="0.25">
      <c r="A6" s="112"/>
      <c r="B6" s="112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12"/>
      <c r="B7" s="112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12"/>
      <c r="B8" s="112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12"/>
      <c r="B9" s="112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12"/>
      <c r="B10" s="112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12"/>
      <c r="B11" s="112"/>
      <c r="C11" s="114" t="s">
        <v>60</v>
      </c>
      <c r="D11" s="105" t="s">
        <v>2</v>
      </c>
      <c r="E11" s="105" t="s">
        <v>3</v>
      </c>
      <c r="F11" s="114" t="s">
        <v>83</v>
      </c>
      <c r="G11" s="105" t="s">
        <v>3</v>
      </c>
      <c r="H11" s="105" t="s">
        <v>9</v>
      </c>
      <c r="I11" s="105" t="s">
        <v>61</v>
      </c>
      <c r="J11" s="105" t="s">
        <v>10</v>
      </c>
      <c r="K11" s="105" t="s">
        <v>11</v>
      </c>
      <c r="L11" s="141" t="s">
        <v>62</v>
      </c>
      <c r="M11" s="142"/>
      <c r="N11" s="142"/>
      <c r="O11" s="155" t="s">
        <v>63</v>
      </c>
      <c r="P11" s="155"/>
      <c r="Q11" s="155"/>
      <c r="R11" s="114" t="s">
        <v>64</v>
      </c>
      <c r="S11" s="105"/>
      <c r="T11" s="105"/>
      <c r="U11" s="117" t="s">
        <v>956</v>
      </c>
      <c r="V11" s="118"/>
      <c r="W11" s="114"/>
      <c r="X11" s="105" t="s">
        <v>958</v>
      </c>
      <c r="Y11" s="105"/>
      <c r="Z11" s="105"/>
      <c r="AA11" s="105" t="s">
        <v>65</v>
      </c>
      <c r="AB11" s="105"/>
      <c r="AC11" s="105"/>
      <c r="AD11" s="105" t="s">
        <v>66</v>
      </c>
      <c r="AE11" s="105"/>
      <c r="AF11" s="105"/>
      <c r="AG11" s="105" t="s">
        <v>67</v>
      </c>
      <c r="AH11" s="105"/>
      <c r="AI11" s="105"/>
      <c r="AJ11" s="105" t="s">
        <v>68</v>
      </c>
      <c r="AK11" s="105"/>
      <c r="AL11" s="105"/>
      <c r="AM11" s="155" t="s">
        <v>69</v>
      </c>
      <c r="AN11" s="155"/>
      <c r="AO11" s="155"/>
      <c r="AP11" s="153" t="s">
        <v>70</v>
      </c>
      <c r="AQ11" s="153"/>
      <c r="AR11" s="153"/>
      <c r="AS11" s="155" t="s">
        <v>71</v>
      </c>
      <c r="AT11" s="155"/>
      <c r="AU11" s="155"/>
      <c r="AV11" s="155" t="s">
        <v>72</v>
      </c>
      <c r="AW11" s="155"/>
      <c r="AX11" s="155"/>
      <c r="AY11" s="155" t="s">
        <v>84</v>
      </c>
      <c r="AZ11" s="155"/>
      <c r="BA11" s="155"/>
      <c r="BB11" s="155" t="s">
        <v>73</v>
      </c>
      <c r="BC11" s="155"/>
      <c r="BD11" s="155"/>
      <c r="BE11" s="155" t="s">
        <v>988</v>
      </c>
      <c r="BF11" s="155"/>
      <c r="BG11" s="155"/>
      <c r="BH11" s="155" t="s">
        <v>74</v>
      </c>
      <c r="BI11" s="155"/>
      <c r="BJ11" s="155"/>
      <c r="BK11" s="139" t="s">
        <v>372</v>
      </c>
      <c r="BL11" s="139"/>
      <c r="BM11" s="140"/>
      <c r="BN11" s="138" t="s">
        <v>373</v>
      </c>
      <c r="BO11" s="139"/>
      <c r="BP11" s="140"/>
      <c r="BQ11" s="153" t="s">
        <v>374</v>
      </c>
      <c r="BR11" s="153"/>
      <c r="BS11" s="153"/>
      <c r="BT11" s="153" t="s">
        <v>375</v>
      </c>
      <c r="BU11" s="153"/>
      <c r="BV11" s="153"/>
      <c r="BW11" s="153" t="s">
        <v>1388</v>
      </c>
      <c r="BX11" s="153"/>
      <c r="BY11" s="138"/>
      <c r="BZ11" s="153" t="s">
        <v>75</v>
      </c>
      <c r="CA11" s="153"/>
      <c r="CB11" s="153"/>
      <c r="CC11" s="153" t="s">
        <v>85</v>
      </c>
      <c r="CD11" s="153"/>
      <c r="CE11" s="153"/>
      <c r="CF11" s="153" t="s">
        <v>76</v>
      </c>
      <c r="CG11" s="153"/>
      <c r="CH11" s="153"/>
      <c r="CI11" s="153" t="s">
        <v>77</v>
      </c>
      <c r="CJ11" s="153"/>
      <c r="CK11" s="153"/>
      <c r="CL11" s="153" t="s">
        <v>78</v>
      </c>
      <c r="CM11" s="153"/>
      <c r="CN11" s="153"/>
      <c r="CO11" s="153" t="s">
        <v>79</v>
      </c>
      <c r="CP11" s="153"/>
      <c r="CQ11" s="153"/>
      <c r="CR11" s="153" t="s">
        <v>80</v>
      </c>
      <c r="CS11" s="153"/>
      <c r="CT11" s="153"/>
      <c r="CU11" s="153" t="s">
        <v>81</v>
      </c>
      <c r="CV11" s="153"/>
      <c r="CW11" s="153"/>
      <c r="CX11" s="138" t="s">
        <v>82</v>
      </c>
      <c r="CY11" s="139"/>
      <c r="CZ11" s="140"/>
      <c r="DA11" s="138" t="s">
        <v>86</v>
      </c>
      <c r="DB11" s="139"/>
      <c r="DC11" s="140"/>
      <c r="DD11" s="138" t="s">
        <v>357</v>
      </c>
      <c r="DE11" s="139"/>
      <c r="DF11" s="140"/>
      <c r="DG11" s="138" t="s">
        <v>358</v>
      </c>
      <c r="DH11" s="139"/>
      <c r="DI11" s="140"/>
      <c r="DJ11" s="138" t="s">
        <v>359</v>
      </c>
      <c r="DK11" s="139"/>
      <c r="DL11" s="140"/>
      <c r="DM11" s="138" t="s">
        <v>360</v>
      </c>
      <c r="DN11" s="139"/>
      <c r="DO11" s="140"/>
      <c r="DP11" s="138" t="s">
        <v>361</v>
      </c>
      <c r="DQ11" s="139"/>
      <c r="DR11" s="140"/>
      <c r="DS11" s="138" t="s">
        <v>362</v>
      </c>
      <c r="DT11" s="139"/>
      <c r="DU11" s="140"/>
      <c r="DV11" s="153" t="s">
        <v>363</v>
      </c>
      <c r="DW11" s="153"/>
      <c r="DX11" s="153"/>
      <c r="DY11" s="153" t="s">
        <v>364</v>
      </c>
      <c r="DZ11" s="153"/>
      <c r="EA11" s="153"/>
      <c r="EB11" s="153" t="s">
        <v>365</v>
      </c>
      <c r="EC11" s="153"/>
      <c r="ED11" s="153"/>
      <c r="EE11" s="153" t="s">
        <v>366</v>
      </c>
      <c r="EF11" s="153"/>
      <c r="EG11" s="153"/>
      <c r="EH11" s="171" t="s">
        <v>367</v>
      </c>
      <c r="EI11" s="172"/>
      <c r="EJ11" s="173"/>
      <c r="EK11" s="171" t="s">
        <v>368</v>
      </c>
      <c r="EL11" s="172"/>
      <c r="EM11" s="173"/>
      <c r="EN11" s="171" t="s">
        <v>369</v>
      </c>
      <c r="EO11" s="172"/>
      <c r="EP11" s="173"/>
      <c r="EQ11" s="171" t="s">
        <v>370</v>
      </c>
      <c r="ER11" s="172"/>
      <c r="ES11" s="173"/>
      <c r="ET11" s="171" t="s">
        <v>371</v>
      </c>
      <c r="EU11" s="172"/>
      <c r="EV11" s="173"/>
      <c r="EW11" s="153" t="s">
        <v>352</v>
      </c>
      <c r="EX11" s="153"/>
      <c r="EY11" s="153"/>
      <c r="EZ11" s="153" t="s">
        <v>353</v>
      </c>
      <c r="FA11" s="153"/>
      <c r="FB11" s="153"/>
      <c r="FC11" s="153" t="s">
        <v>354</v>
      </c>
      <c r="FD11" s="153"/>
      <c r="FE11" s="153"/>
      <c r="FF11" s="153" t="s">
        <v>355</v>
      </c>
      <c r="FG11" s="153"/>
      <c r="FH11" s="153"/>
      <c r="FI11" s="153" t="s">
        <v>356</v>
      </c>
      <c r="FJ11" s="153"/>
      <c r="FK11" s="153"/>
    </row>
    <row r="12" spans="1:167" ht="70.5" customHeight="1" thickBot="1" x14ac:dyDescent="0.3">
      <c r="A12" s="112"/>
      <c r="B12" s="112"/>
      <c r="C12" s="180" t="s">
        <v>942</v>
      </c>
      <c r="D12" s="185"/>
      <c r="E12" s="182"/>
      <c r="F12" s="181" t="s">
        <v>946</v>
      </c>
      <c r="G12" s="181"/>
      <c r="H12" s="182"/>
      <c r="I12" s="180" t="s">
        <v>950</v>
      </c>
      <c r="J12" s="181"/>
      <c r="K12" s="182"/>
      <c r="L12" s="180" t="s">
        <v>952</v>
      </c>
      <c r="M12" s="181"/>
      <c r="N12" s="182"/>
      <c r="O12" s="180" t="s">
        <v>953</v>
      </c>
      <c r="P12" s="181"/>
      <c r="Q12" s="182"/>
      <c r="R12" s="174" t="s">
        <v>955</v>
      </c>
      <c r="S12" s="175"/>
      <c r="T12" s="176"/>
      <c r="U12" s="174" t="s">
        <v>957</v>
      </c>
      <c r="V12" s="175"/>
      <c r="W12" s="176"/>
      <c r="X12" s="174" t="s">
        <v>959</v>
      </c>
      <c r="Y12" s="175"/>
      <c r="Z12" s="176"/>
      <c r="AA12" s="174" t="s">
        <v>960</v>
      </c>
      <c r="AB12" s="175"/>
      <c r="AC12" s="176"/>
      <c r="AD12" s="174" t="s">
        <v>963</v>
      </c>
      <c r="AE12" s="175"/>
      <c r="AF12" s="176"/>
      <c r="AG12" s="174" t="s">
        <v>964</v>
      </c>
      <c r="AH12" s="175"/>
      <c r="AI12" s="176"/>
      <c r="AJ12" s="174" t="s">
        <v>967</v>
      </c>
      <c r="AK12" s="175"/>
      <c r="AL12" s="176"/>
      <c r="AM12" s="174" t="s">
        <v>971</v>
      </c>
      <c r="AN12" s="175"/>
      <c r="AO12" s="176"/>
      <c r="AP12" s="174" t="s">
        <v>975</v>
      </c>
      <c r="AQ12" s="175"/>
      <c r="AR12" s="176"/>
      <c r="AS12" s="174" t="s">
        <v>976</v>
      </c>
      <c r="AT12" s="175"/>
      <c r="AU12" s="176"/>
      <c r="AV12" s="174" t="s">
        <v>977</v>
      </c>
      <c r="AW12" s="175"/>
      <c r="AX12" s="176"/>
      <c r="AY12" s="174" t="s">
        <v>979</v>
      </c>
      <c r="AZ12" s="175"/>
      <c r="BA12" s="176"/>
      <c r="BB12" s="174" t="s">
        <v>981</v>
      </c>
      <c r="BC12" s="175"/>
      <c r="BD12" s="176"/>
      <c r="BE12" s="174" t="s">
        <v>985</v>
      </c>
      <c r="BF12" s="175"/>
      <c r="BG12" s="176"/>
      <c r="BH12" s="180" t="s">
        <v>305</v>
      </c>
      <c r="BI12" s="181"/>
      <c r="BJ12" s="182"/>
      <c r="BK12" s="174" t="s">
        <v>990</v>
      </c>
      <c r="BL12" s="175"/>
      <c r="BM12" s="176"/>
      <c r="BN12" s="174" t="s">
        <v>991</v>
      </c>
      <c r="BO12" s="175"/>
      <c r="BP12" s="176"/>
      <c r="BQ12" s="174" t="s">
        <v>995</v>
      </c>
      <c r="BR12" s="175"/>
      <c r="BS12" s="176"/>
      <c r="BT12" s="174" t="s">
        <v>996</v>
      </c>
      <c r="BU12" s="175"/>
      <c r="BV12" s="176"/>
      <c r="BW12" s="174" t="s">
        <v>997</v>
      </c>
      <c r="BX12" s="175"/>
      <c r="BY12" s="176"/>
      <c r="BZ12" s="174" t="s">
        <v>309</v>
      </c>
      <c r="CA12" s="175"/>
      <c r="CB12" s="176"/>
      <c r="CC12" s="174" t="s">
        <v>998</v>
      </c>
      <c r="CD12" s="175"/>
      <c r="CE12" s="176"/>
      <c r="CF12" s="174" t="s">
        <v>999</v>
      </c>
      <c r="CG12" s="175"/>
      <c r="CH12" s="176"/>
      <c r="CI12" s="174" t="s">
        <v>1001</v>
      </c>
      <c r="CJ12" s="175"/>
      <c r="CK12" s="176"/>
      <c r="CL12" s="174" t="s">
        <v>1002</v>
      </c>
      <c r="CM12" s="175"/>
      <c r="CN12" s="176"/>
      <c r="CO12" s="174" t="s">
        <v>1005</v>
      </c>
      <c r="CP12" s="175"/>
      <c r="CQ12" s="176"/>
      <c r="CR12" s="174" t="s">
        <v>1006</v>
      </c>
      <c r="CS12" s="175"/>
      <c r="CT12" s="176"/>
      <c r="CU12" s="174" t="s">
        <v>1009</v>
      </c>
      <c r="CV12" s="175"/>
      <c r="CW12" s="176"/>
      <c r="CX12" s="174" t="s">
        <v>1010</v>
      </c>
      <c r="CY12" s="175"/>
      <c r="CZ12" s="176"/>
      <c r="DA12" s="174" t="s">
        <v>492</v>
      </c>
      <c r="DB12" s="175"/>
      <c r="DC12" s="176"/>
      <c r="DD12" s="174" t="s">
        <v>1012</v>
      </c>
      <c r="DE12" s="175"/>
      <c r="DF12" s="176"/>
      <c r="DG12" s="174" t="s">
        <v>1013</v>
      </c>
      <c r="DH12" s="175"/>
      <c r="DI12" s="176"/>
      <c r="DJ12" s="174" t="s">
        <v>1017</v>
      </c>
      <c r="DK12" s="175"/>
      <c r="DL12" s="176"/>
      <c r="DM12" s="174" t="s">
        <v>1019</v>
      </c>
      <c r="DN12" s="175"/>
      <c r="DO12" s="176"/>
      <c r="DP12" s="174" t="s">
        <v>1020</v>
      </c>
      <c r="DQ12" s="175"/>
      <c r="DR12" s="176"/>
      <c r="DS12" s="174" t="s">
        <v>1022</v>
      </c>
      <c r="DT12" s="175"/>
      <c r="DU12" s="176"/>
      <c r="DV12" s="174" t="s">
        <v>1023</v>
      </c>
      <c r="DW12" s="175"/>
      <c r="DX12" s="176"/>
      <c r="DY12" s="174" t="s">
        <v>1024</v>
      </c>
      <c r="DZ12" s="175"/>
      <c r="EA12" s="176"/>
      <c r="EB12" s="174" t="s">
        <v>1026</v>
      </c>
      <c r="EC12" s="175"/>
      <c r="ED12" s="176"/>
      <c r="EE12" s="174" t="s">
        <v>1029</v>
      </c>
      <c r="EF12" s="175"/>
      <c r="EG12" s="176"/>
      <c r="EH12" s="174" t="s">
        <v>1033</v>
      </c>
      <c r="EI12" s="175"/>
      <c r="EJ12" s="176"/>
      <c r="EK12" s="174" t="s">
        <v>1035</v>
      </c>
      <c r="EL12" s="175"/>
      <c r="EM12" s="176"/>
      <c r="EN12" s="174" t="s">
        <v>511</v>
      </c>
      <c r="EO12" s="175"/>
      <c r="EP12" s="176"/>
      <c r="EQ12" s="174" t="s">
        <v>1040</v>
      </c>
      <c r="ER12" s="175"/>
      <c r="ES12" s="176"/>
      <c r="ET12" s="174" t="s">
        <v>1041</v>
      </c>
      <c r="EU12" s="175"/>
      <c r="EV12" s="176"/>
      <c r="EW12" s="174" t="s">
        <v>1043</v>
      </c>
      <c r="EX12" s="175"/>
      <c r="EY12" s="176"/>
      <c r="EZ12" s="174" t="s">
        <v>1044</v>
      </c>
      <c r="FA12" s="175"/>
      <c r="FB12" s="176"/>
      <c r="FC12" s="174" t="s">
        <v>1046</v>
      </c>
      <c r="FD12" s="175"/>
      <c r="FE12" s="176"/>
      <c r="FF12" s="174" t="s">
        <v>1047</v>
      </c>
      <c r="FG12" s="175"/>
      <c r="FH12" s="176"/>
      <c r="FI12" s="174" t="s">
        <v>1050</v>
      </c>
      <c r="FJ12" s="175"/>
      <c r="FK12" s="176"/>
    </row>
    <row r="13" spans="1:167" ht="144.75" customHeight="1" thickBot="1" x14ac:dyDescent="0.3">
      <c r="A13" s="112"/>
      <c r="B13" s="112"/>
      <c r="C13" s="66" t="s">
        <v>943</v>
      </c>
      <c r="D13" s="67" t="s">
        <v>944</v>
      </c>
      <c r="E13" s="68" t="s">
        <v>945</v>
      </c>
      <c r="F13" s="69" t="s">
        <v>947</v>
      </c>
      <c r="G13" s="69" t="s">
        <v>948</v>
      </c>
      <c r="H13" s="68" t="s">
        <v>949</v>
      </c>
      <c r="I13" s="70" t="s">
        <v>277</v>
      </c>
      <c r="J13" s="69" t="s">
        <v>278</v>
      </c>
      <c r="K13" s="68" t="s">
        <v>951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954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961</v>
      </c>
      <c r="AC13" s="73" t="s">
        <v>962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965</v>
      </c>
      <c r="AI13" s="73" t="s">
        <v>966</v>
      </c>
      <c r="AJ13" s="71" t="s">
        <v>968</v>
      </c>
      <c r="AK13" s="72" t="s">
        <v>969</v>
      </c>
      <c r="AL13" s="73" t="s">
        <v>970</v>
      </c>
      <c r="AM13" s="71" t="s">
        <v>972</v>
      </c>
      <c r="AN13" s="72" t="s">
        <v>973</v>
      </c>
      <c r="AO13" s="73" t="s">
        <v>974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978</v>
      </c>
      <c r="AX13" s="73" t="s">
        <v>204</v>
      </c>
      <c r="AY13" s="71" t="s">
        <v>303</v>
      </c>
      <c r="AZ13" s="72" t="s">
        <v>304</v>
      </c>
      <c r="BA13" s="73" t="s">
        <v>980</v>
      </c>
      <c r="BB13" s="71" t="s">
        <v>982</v>
      </c>
      <c r="BC13" s="72" t="s">
        <v>983</v>
      </c>
      <c r="BD13" s="73" t="s">
        <v>984</v>
      </c>
      <c r="BE13" s="71" t="s">
        <v>986</v>
      </c>
      <c r="BF13" s="72" t="s">
        <v>987</v>
      </c>
      <c r="BG13" s="73" t="s">
        <v>989</v>
      </c>
      <c r="BH13" s="71" t="s">
        <v>306</v>
      </c>
      <c r="BI13" s="72" t="s">
        <v>307</v>
      </c>
      <c r="BJ13" s="73" t="s">
        <v>308</v>
      </c>
      <c r="BK13" s="71" t="s">
        <v>477</v>
      </c>
      <c r="BL13" s="72" t="s">
        <v>462</v>
      </c>
      <c r="BM13" s="73" t="s">
        <v>461</v>
      </c>
      <c r="BN13" s="71" t="s">
        <v>992</v>
      </c>
      <c r="BO13" s="72" t="s">
        <v>993</v>
      </c>
      <c r="BP13" s="73" t="s">
        <v>994</v>
      </c>
      <c r="BQ13" s="71" t="s">
        <v>447</v>
      </c>
      <c r="BR13" s="72" t="s">
        <v>480</v>
      </c>
      <c r="BS13" s="73" t="s">
        <v>478</v>
      </c>
      <c r="BT13" s="71" t="s">
        <v>481</v>
      </c>
      <c r="BU13" s="72" t="s">
        <v>482</v>
      </c>
      <c r="BV13" s="73" t="s">
        <v>199</v>
      </c>
      <c r="BW13" s="71" t="s">
        <v>483</v>
      </c>
      <c r="BX13" s="72" t="s">
        <v>484</v>
      </c>
      <c r="BY13" s="73" t="s">
        <v>485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1000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1003</v>
      </c>
      <c r="CN13" s="73" t="s">
        <v>1004</v>
      </c>
      <c r="CO13" s="71" t="s">
        <v>260</v>
      </c>
      <c r="CP13" s="72" t="s">
        <v>261</v>
      </c>
      <c r="CQ13" s="73" t="s">
        <v>218</v>
      </c>
      <c r="CR13" s="71" t="s">
        <v>1007</v>
      </c>
      <c r="CS13" s="72" t="s">
        <v>837</v>
      </c>
      <c r="CT13" s="73" t="s">
        <v>1008</v>
      </c>
      <c r="CU13" s="71" t="s">
        <v>486</v>
      </c>
      <c r="CV13" s="72" t="s">
        <v>487</v>
      </c>
      <c r="CW13" s="73" t="s">
        <v>488</v>
      </c>
      <c r="CX13" s="71" t="s">
        <v>489</v>
      </c>
      <c r="CY13" s="72" t="s">
        <v>490</v>
      </c>
      <c r="CZ13" s="73" t="s">
        <v>491</v>
      </c>
      <c r="DA13" s="71" t="s">
        <v>1011</v>
      </c>
      <c r="DB13" s="72" t="s">
        <v>493</v>
      </c>
      <c r="DC13" s="73" t="s">
        <v>494</v>
      </c>
      <c r="DD13" s="74" t="s">
        <v>182</v>
      </c>
      <c r="DE13" s="75" t="s">
        <v>283</v>
      </c>
      <c r="DF13" s="75" t="s">
        <v>282</v>
      </c>
      <c r="DG13" s="74" t="s">
        <v>1014</v>
      </c>
      <c r="DH13" s="75" t="s">
        <v>1015</v>
      </c>
      <c r="DI13" s="75" t="s">
        <v>1016</v>
      </c>
      <c r="DJ13" s="74" t="s">
        <v>495</v>
      </c>
      <c r="DK13" s="75" t="s">
        <v>496</v>
      </c>
      <c r="DL13" s="75" t="s">
        <v>1018</v>
      </c>
      <c r="DM13" s="71" t="s">
        <v>497</v>
      </c>
      <c r="DN13" s="72" t="s">
        <v>498</v>
      </c>
      <c r="DO13" s="73" t="s">
        <v>499</v>
      </c>
      <c r="DP13" s="71" t="s">
        <v>497</v>
      </c>
      <c r="DQ13" s="72" t="s">
        <v>498</v>
      </c>
      <c r="DR13" s="73" t="s">
        <v>1021</v>
      </c>
      <c r="DS13" s="71" t="s">
        <v>500</v>
      </c>
      <c r="DT13" s="72" t="s">
        <v>501</v>
      </c>
      <c r="DU13" s="73" t="s">
        <v>502</v>
      </c>
      <c r="DV13" s="71" t="s">
        <v>503</v>
      </c>
      <c r="DW13" s="72" t="s">
        <v>504</v>
      </c>
      <c r="DX13" s="73" t="s">
        <v>505</v>
      </c>
      <c r="DY13" s="71" t="s">
        <v>506</v>
      </c>
      <c r="DZ13" s="72" t="s">
        <v>507</v>
      </c>
      <c r="EA13" s="73" t="s">
        <v>1025</v>
      </c>
      <c r="EB13" s="71" t="s">
        <v>1403</v>
      </c>
      <c r="EC13" s="72" t="s">
        <v>1027</v>
      </c>
      <c r="ED13" s="73" t="s">
        <v>1028</v>
      </c>
      <c r="EE13" s="71" t="s">
        <v>1030</v>
      </c>
      <c r="EF13" s="72" t="s">
        <v>1031</v>
      </c>
      <c r="EG13" s="73" t="s">
        <v>1032</v>
      </c>
      <c r="EH13" s="71" t="s">
        <v>508</v>
      </c>
      <c r="EI13" s="72" t="s">
        <v>1034</v>
      </c>
      <c r="EJ13" s="73" t="s">
        <v>257</v>
      </c>
      <c r="EK13" s="71" t="s">
        <v>509</v>
      </c>
      <c r="EL13" s="72" t="s">
        <v>1036</v>
      </c>
      <c r="EM13" s="73" t="s">
        <v>1037</v>
      </c>
      <c r="EN13" s="71" t="s">
        <v>1038</v>
      </c>
      <c r="EO13" s="72" t="s">
        <v>1039</v>
      </c>
      <c r="EP13" s="73" t="s">
        <v>512</v>
      </c>
      <c r="EQ13" s="71" t="s">
        <v>239</v>
      </c>
      <c r="ER13" s="72" t="s">
        <v>510</v>
      </c>
      <c r="ES13" s="73" t="s">
        <v>259</v>
      </c>
      <c r="ET13" s="71" t="s">
        <v>514</v>
      </c>
      <c r="EU13" s="72" t="s">
        <v>515</v>
      </c>
      <c r="EV13" s="73" t="s">
        <v>1042</v>
      </c>
      <c r="EW13" s="71" t="s">
        <v>516</v>
      </c>
      <c r="EX13" s="72" t="s">
        <v>517</v>
      </c>
      <c r="EY13" s="73" t="s">
        <v>518</v>
      </c>
      <c r="EZ13" s="71" t="s">
        <v>1404</v>
      </c>
      <c r="FA13" s="72" t="s">
        <v>1045</v>
      </c>
      <c r="FB13" s="73" t="s">
        <v>519</v>
      </c>
      <c r="FC13" s="71" t="s">
        <v>520</v>
      </c>
      <c r="FD13" s="72" t="s">
        <v>521</v>
      </c>
      <c r="FE13" s="73" t="s">
        <v>522</v>
      </c>
      <c r="FF13" s="71" t="s">
        <v>1047</v>
      </c>
      <c r="FG13" s="72" t="s">
        <v>1048</v>
      </c>
      <c r="FH13" s="73" t="s">
        <v>1049</v>
      </c>
      <c r="FI13" s="71" t="s">
        <v>1051</v>
      </c>
      <c r="FJ13" s="72" t="s">
        <v>1052</v>
      </c>
      <c r="FK13" s="73" t="s">
        <v>1053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06" t="s">
        <v>171</v>
      </c>
      <c r="B39" s="10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08" t="s">
        <v>779</v>
      </c>
      <c r="B40" s="109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9" t="s">
        <v>1387</v>
      </c>
      <c r="C42" s="120"/>
      <c r="D42" s="120"/>
      <c r="E42" s="121"/>
      <c r="F42" s="45"/>
      <c r="G42" s="45"/>
      <c r="H42" s="45"/>
      <c r="I42" s="45"/>
    </row>
    <row r="43" spans="1:167" x14ac:dyDescent="0.25">
      <c r="B43" s="17" t="s">
        <v>751</v>
      </c>
      <c r="C43" s="17" t="s">
        <v>769</v>
      </c>
      <c r="D43" s="43">
        <f>E43/100*25</f>
        <v>0</v>
      </c>
      <c r="E43" s="37">
        <f>(C40+F40+I40+L40+O40)/5</f>
        <v>0</v>
      </c>
    </row>
    <row r="44" spans="1:167" x14ac:dyDescent="0.25">
      <c r="B44" s="4" t="s">
        <v>753</v>
      </c>
      <c r="C44" s="4" t="s">
        <v>769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754</v>
      </c>
      <c r="C45" s="4" t="s">
        <v>769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84" t="s">
        <v>321</v>
      </c>
      <c r="E47" s="184"/>
      <c r="F47" s="123" t="s">
        <v>322</v>
      </c>
      <c r="G47" s="123"/>
      <c r="H47" s="160" t="s">
        <v>377</v>
      </c>
      <c r="I47" s="160"/>
    </row>
    <row r="48" spans="1:167" x14ac:dyDescent="0.25">
      <c r="B48" s="4" t="s">
        <v>751</v>
      </c>
      <c r="C48" s="4" t="s">
        <v>770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753</v>
      </c>
      <c r="C49" s="4" t="s">
        <v>770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754</v>
      </c>
      <c r="C50" s="4" t="s">
        <v>770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751</v>
      </c>
      <c r="C52" s="4" t="s">
        <v>771</v>
      </c>
      <c r="D52" s="3">
        <f>E52/100*25</f>
        <v>0</v>
      </c>
      <c r="E52" s="31">
        <f>(BK40+BN40+BQ40+BT40+BW40)/5</f>
        <v>0</v>
      </c>
      <c r="I52" s="44"/>
    </row>
    <row r="53" spans="2:13" x14ac:dyDescent="0.25">
      <c r="B53" s="4" t="s">
        <v>753</v>
      </c>
      <c r="C53" s="4" t="s">
        <v>771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754</v>
      </c>
      <c r="C54" s="4" t="s">
        <v>771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22" t="s">
        <v>329</v>
      </c>
      <c r="E56" s="122"/>
      <c r="F56" s="160" t="s">
        <v>324</v>
      </c>
      <c r="G56" s="160"/>
      <c r="H56" s="160" t="s">
        <v>330</v>
      </c>
      <c r="I56" s="160"/>
      <c r="J56" s="160" t="s">
        <v>331</v>
      </c>
      <c r="K56" s="160"/>
      <c r="L56" s="160" t="s">
        <v>43</v>
      </c>
      <c r="M56" s="160"/>
    </row>
    <row r="57" spans="2:13" x14ac:dyDescent="0.25">
      <c r="B57" s="4" t="s">
        <v>751</v>
      </c>
      <c r="C57" s="4" t="s">
        <v>772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753</v>
      </c>
      <c r="C58" s="4" t="s">
        <v>772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754</v>
      </c>
      <c r="C59" s="4" t="s">
        <v>772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751</v>
      </c>
      <c r="C61" s="4" t="s">
        <v>773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753</v>
      </c>
      <c r="C62" s="4" t="s">
        <v>773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754</v>
      </c>
      <c r="C63" s="4" t="s">
        <v>773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B64"/>
  <sheetViews>
    <sheetView workbookViewId="0">
      <selection activeCell="HC13" sqref="HC13"/>
    </sheetView>
  </sheetViews>
  <sheetFormatPr defaultRowHeight="15" x14ac:dyDescent="0.25"/>
  <cols>
    <col min="2" max="2" width="26.7109375" customWidth="1"/>
    <col min="56" max="56" width="9.140625" customWidth="1"/>
    <col min="83" max="83" width="9.140625" customWidth="1"/>
    <col min="200" max="200" width="9.140625" customWidth="1"/>
    <col min="201" max="201" width="0.140625" customWidth="1"/>
    <col min="202" max="209" width="9.140625" hidden="1" customWidth="1"/>
    <col min="214" max="236" width="9.140625" hidden="1" customWidth="1"/>
  </cols>
  <sheetData>
    <row r="1" spans="1:235" ht="15.75" x14ac:dyDescent="0.25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35" ht="15.75" x14ac:dyDescent="0.25">
      <c r="A2" s="8" t="s">
        <v>786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HU2" s="147" t="s">
        <v>1472</v>
      </c>
      <c r="HV2" s="147"/>
      <c r="HW2" s="54"/>
      <c r="HX2" s="54"/>
      <c r="HY2" s="54"/>
      <c r="HZ2" s="54"/>
      <c r="IA2" s="54"/>
    </row>
    <row r="3" spans="1:235" ht="15.75" x14ac:dyDescent="0.2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HU3" s="54"/>
      <c r="HV3" s="54"/>
      <c r="HW3" s="54"/>
      <c r="HX3" s="54"/>
      <c r="HY3" s="54"/>
      <c r="HZ3" s="54"/>
      <c r="IA3" s="54"/>
    </row>
    <row r="4" spans="1:235" ht="15.75" x14ac:dyDescent="0.25">
      <c r="A4" s="188" t="s">
        <v>0</v>
      </c>
      <c r="B4" s="188" t="s">
        <v>170</v>
      </c>
      <c r="C4" s="200" t="s">
        <v>1544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200" t="s">
        <v>320</v>
      </c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3"/>
      <c r="BL4" s="183"/>
      <c r="BM4" s="183"/>
      <c r="BN4" s="183"/>
      <c r="BO4" s="183"/>
      <c r="BP4" s="183"/>
      <c r="BQ4" s="183"/>
      <c r="BR4" s="183"/>
      <c r="BS4" s="183"/>
      <c r="BT4" s="183"/>
      <c r="BU4" s="183"/>
      <c r="BV4" s="183"/>
      <c r="BW4" s="165" t="s">
        <v>865</v>
      </c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7"/>
      <c r="CO4" s="165" t="s">
        <v>328</v>
      </c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66"/>
      <c r="ES4" s="166"/>
      <c r="ET4" s="166"/>
      <c r="EU4" s="166"/>
      <c r="EV4" s="166"/>
      <c r="EW4" s="166"/>
      <c r="EX4" s="166"/>
      <c r="EY4" s="166"/>
      <c r="EZ4" s="166"/>
      <c r="FA4" s="166"/>
      <c r="FB4" s="166"/>
      <c r="FC4" s="166"/>
      <c r="FD4" s="166"/>
      <c r="FE4" s="166"/>
      <c r="FF4" s="166"/>
      <c r="FG4" s="166"/>
      <c r="FH4" s="166"/>
      <c r="FI4" s="166"/>
      <c r="FJ4" s="166"/>
      <c r="FK4" s="166"/>
      <c r="FL4" s="166"/>
      <c r="FM4" s="166"/>
      <c r="FN4" s="166"/>
      <c r="FO4" s="166"/>
      <c r="FP4" s="166"/>
      <c r="FQ4" s="166"/>
      <c r="FR4" s="166"/>
      <c r="FS4" s="166"/>
      <c r="FT4" s="166"/>
      <c r="FU4" s="166"/>
      <c r="FV4" s="166"/>
      <c r="FW4" s="166"/>
      <c r="FX4" s="166"/>
      <c r="FY4" s="166"/>
      <c r="FZ4" s="167"/>
      <c r="GA4" s="165" t="s">
        <v>1548</v>
      </c>
      <c r="GB4" s="166"/>
      <c r="GC4" s="166"/>
      <c r="GD4" s="166"/>
      <c r="GE4" s="166"/>
      <c r="GF4" s="166"/>
      <c r="GG4" s="166"/>
      <c r="GH4" s="166"/>
      <c r="GI4" s="166"/>
      <c r="GJ4" s="166"/>
      <c r="GK4" s="166"/>
      <c r="GL4" s="166"/>
      <c r="GM4" s="166"/>
      <c r="GN4" s="166"/>
      <c r="GO4" s="166"/>
      <c r="GP4" s="166"/>
      <c r="GQ4" s="166"/>
      <c r="GR4" s="167"/>
      <c r="GS4" s="4"/>
      <c r="GT4" s="4"/>
      <c r="GU4" s="4"/>
      <c r="GV4" s="4"/>
      <c r="GW4" s="4"/>
      <c r="GX4" s="4"/>
      <c r="GY4" s="4"/>
      <c r="GZ4" s="4"/>
      <c r="HA4" s="4"/>
    </row>
    <row r="5" spans="1:235" ht="13.5" customHeight="1" x14ac:dyDescent="0.25">
      <c r="A5" s="189"/>
      <c r="B5" s="189"/>
      <c r="C5" s="161" t="s">
        <v>1437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61" t="s">
        <v>321</v>
      </c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52" t="s">
        <v>322</v>
      </c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 t="s">
        <v>377</v>
      </c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61" t="s">
        <v>378</v>
      </c>
      <c r="BX5" s="161"/>
      <c r="BY5" s="161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 t="s">
        <v>329</v>
      </c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54" t="s">
        <v>324</v>
      </c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 t="s">
        <v>330</v>
      </c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99" t="s">
        <v>331</v>
      </c>
      <c r="ER5" s="199"/>
      <c r="ES5" s="199"/>
      <c r="ET5" s="199"/>
      <c r="EU5" s="199"/>
      <c r="EV5" s="199"/>
      <c r="EW5" s="199"/>
      <c r="EX5" s="199"/>
      <c r="EY5" s="199"/>
      <c r="EZ5" s="199"/>
      <c r="FA5" s="199"/>
      <c r="FB5" s="199"/>
      <c r="FC5" s="199"/>
      <c r="FD5" s="199"/>
      <c r="FE5" s="199"/>
      <c r="FF5" s="199"/>
      <c r="FG5" s="199"/>
      <c r="FH5" s="199"/>
      <c r="FI5" s="154" t="s">
        <v>43</v>
      </c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30" t="s">
        <v>1542</v>
      </c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2"/>
    </row>
    <row r="6" spans="1:235" ht="15.75" hidden="1" customHeight="1" x14ac:dyDescent="0.25">
      <c r="A6" s="189"/>
      <c r="B6" s="189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</row>
    <row r="7" spans="1:235" ht="15.75" hidden="1" customHeight="1" x14ac:dyDescent="0.25">
      <c r="A7" s="189"/>
      <c r="B7" s="189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</row>
    <row r="8" spans="1:235" ht="15.75" hidden="1" customHeight="1" x14ac:dyDescent="0.25">
      <c r="A8" s="189"/>
      <c r="B8" s="189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</row>
    <row r="9" spans="1:235" ht="15.75" hidden="1" customHeight="1" x14ac:dyDescent="0.25">
      <c r="A9" s="189"/>
      <c r="B9" s="189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</row>
    <row r="10" spans="1:235" ht="15.75" hidden="1" customHeight="1" x14ac:dyDescent="0.25">
      <c r="A10" s="189"/>
      <c r="B10" s="189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</row>
    <row r="11" spans="1:235" ht="15.75" x14ac:dyDescent="0.25">
      <c r="A11" s="189"/>
      <c r="B11" s="189"/>
      <c r="C11" s="155" t="s">
        <v>87</v>
      </c>
      <c r="D11" s="155" t="s">
        <v>2</v>
      </c>
      <c r="E11" s="155" t="s">
        <v>3</v>
      </c>
      <c r="F11" s="155" t="s">
        <v>88</v>
      </c>
      <c r="G11" s="155" t="s">
        <v>6</v>
      </c>
      <c r="H11" s="155" t="s">
        <v>7</v>
      </c>
      <c r="I11" s="155" t="s">
        <v>116</v>
      </c>
      <c r="J11" s="155" t="s">
        <v>6</v>
      </c>
      <c r="K11" s="155" t="s">
        <v>7</v>
      </c>
      <c r="L11" s="155" t="s">
        <v>89</v>
      </c>
      <c r="M11" s="155" t="s">
        <v>1</v>
      </c>
      <c r="N11" s="155" t="s">
        <v>2</v>
      </c>
      <c r="O11" s="155" t="s">
        <v>90</v>
      </c>
      <c r="P11" s="155"/>
      <c r="Q11" s="155"/>
      <c r="R11" s="155" t="s">
        <v>91</v>
      </c>
      <c r="S11" s="155"/>
      <c r="T11" s="155"/>
      <c r="U11" s="155" t="s">
        <v>92</v>
      </c>
      <c r="V11" s="155"/>
      <c r="W11" s="155"/>
      <c r="X11" s="155" t="s">
        <v>93</v>
      </c>
      <c r="Y11" s="155"/>
      <c r="Z11" s="155"/>
      <c r="AA11" s="153" t="s">
        <v>1080</v>
      </c>
      <c r="AB11" s="153"/>
      <c r="AC11" s="153"/>
      <c r="AD11" s="153" t="s">
        <v>94</v>
      </c>
      <c r="AE11" s="153"/>
      <c r="AF11" s="153"/>
      <c r="AG11" s="155" t="s">
        <v>95</v>
      </c>
      <c r="AH11" s="155"/>
      <c r="AI11" s="155"/>
      <c r="AJ11" s="153" t="s">
        <v>96</v>
      </c>
      <c r="AK11" s="153"/>
      <c r="AL11" s="153"/>
      <c r="AM11" s="155" t="s">
        <v>97</v>
      </c>
      <c r="AN11" s="155"/>
      <c r="AO11" s="155"/>
      <c r="AP11" s="155" t="s">
        <v>98</v>
      </c>
      <c r="AQ11" s="155"/>
      <c r="AR11" s="155"/>
      <c r="AS11" s="155" t="s">
        <v>99</v>
      </c>
      <c r="AT11" s="155"/>
      <c r="AU11" s="155"/>
      <c r="AV11" s="153" t="s">
        <v>100</v>
      </c>
      <c r="AW11" s="153"/>
      <c r="AX11" s="153"/>
      <c r="AY11" s="153" t="s">
        <v>101</v>
      </c>
      <c r="AZ11" s="153"/>
      <c r="BA11" s="153"/>
      <c r="BB11" s="153" t="s">
        <v>102</v>
      </c>
      <c r="BC11" s="153"/>
      <c r="BD11" s="153"/>
      <c r="BE11" s="153" t="s">
        <v>117</v>
      </c>
      <c r="BF11" s="153"/>
      <c r="BG11" s="153"/>
      <c r="BH11" s="153" t="s">
        <v>1104</v>
      </c>
      <c r="BI11" s="153"/>
      <c r="BJ11" s="153"/>
      <c r="BK11" s="153" t="s">
        <v>103</v>
      </c>
      <c r="BL11" s="153"/>
      <c r="BM11" s="153"/>
      <c r="BN11" s="153" t="s">
        <v>104</v>
      </c>
      <c r="BO11" s="153"/>
      <c r="BP11" s="153"/>
      <c r="BQ11" s="153" t="s">
        <v>105</v>
      </c>
      <c r="BR11" s="153"/>
      <c r="BS11" s="153"/>
      <c r="BT11" s="153" t="s">
        <v>106</v>
      </c>
      <c r="BU11" s="153"/>
      <c r="BV11" s="153"/>
      <c r="BW11" s="153" t="s">
        <v>403</v>
      </c>
      <c r="BX11" s="153"/>
      <c r="BY11" s="153"/>
      <c r="BZ11" s="153" t="s">
        <v>404</v>
      </c>
      <c r="CA11" s="153"/>
      <c r="CB11" s="153"/>
      <c r="CC11" s="153" t="s">
        <v>405</v>
      </c>
      <c r="CD11" s="153"/>
      <c r="CE11" s="153"/>
      <c r="CF11" s="153" t="s">
        <v>406</v>
      </c>
      <c r="CG11" s="153"/>
      <c r="CH11" s="153"/>
      <c r="CI11" s="153" t="s">
        <v>407</v>
      </c>
      <c r="CJ11" s="153"/>
      <c r="CK11" s="153"/>
      <c r="CL11" s="153" t="s">
        <v>408</v>
      </c>
      <c r="CM11" s="153"/>
      <c r="CN11" s="153"/>
      <c r="CO11" s="138" t="s">
        <v>107</v>
      </c>
      <c r="CP11" s="139"/>
      <c r="CQ11" s="140"/>
      <c r="CR11" s="153" t="s">
        <v>108</v>
      </c>
      <c r="CS11" s="153"/>
      <c r="CT11" s="153"/>
      <c r="CU11" s="153" t="s">
        <v>118</v>
      </c>
      <c r="CV11" s="153"/>
      <c r="CW11" s="153"/>
      <c r="CX11" s="153" t="s">
        <v>109</v>
      </c>
      <c r="CY11" s="153"/>
      <c r="CZ11" s="153"/>
      <c r="DA11" s="153" t="s">
        <v>110</v>
      </c>
      <c r="DB11" s="153"/>
      <c r="DC11" s="153"/>
      <c r="DD11" s="153" t="s">
        <v>111</v>
      </c>
      <c r="DE11" s="153"/>
      <c r="DF11" s="153"/>
      <c r="DG11" s="153" t="s">
        <v>112</v>
      </c>
      <c r="DH11" s="153"/>
      <c r="DI11" s="153"/>
      <c r="DJ11" s="153" t="s">
        <v>113</v>
      </c>
      <c r="DK11" s="153"/>
      <c r="DL11" s="153"/>
      <c r="DM11" s="153" t="s">
        <v>114</v>
      </c>
      <c r="DN11" s="153"/>
      <c r="DO11" s="153"/>
      <c r="DP11" s="153" t="s">
        <v>115</v>
      </c>
      <c r="DQ11" s="153"/>
      <c r="DR11" s="153"/>
      <c r="DS11" s="153" t="s">
        <v>119</v>
      </c>
      <c r="DT11" s="153"/>
      <c r="DU11" s="153"/>
      <c r="DV11" s="153" t="s">
        <v>120</v>
      </c>
      <c r="DW11" s="153"/>
      <c r="DX11" s="153"/>
      <c r="DY11" s="153" t="s">
        <v>121</v>
      </c>
      <c r="DZ11" s="153"/>
      <c r="EA11" s="153"/>
      <c r="EB11" s="153" t="s">
        <v>386</v>
      </c>
      <c r="EC11" s="153"/>
      <c r="ED11" s="153"/>
      <c r="EE11" s="153" t="s">
        <v>387</v>
      </c>
      <c r="EF11" s="153"/>
      <c r="EG11" s="153"/>
      <c r="EH11" s="153" t="s">
        <v>388</v>
      </c>
      <c r="EI11" s="153"/>
      <c r="EJ11" s="153"/>
      <c r="EK11" s="153" t="s">
        <v>389</v>
      </c>
      <c r="EL11" s="153"/>
      <c r="EM11" s="153"/>
      <c r="EN11" s="153" t="s">
        <v>390</v>
      </c>
      <c r="EO11" s="153"/>
      <c r="EP11" s="153"/>
      <c r="EQ11" s="153" t="s">
        <v>391</v>
      </c>
      <c r="ER11" s="153"/>
      <c r="ES11" s="153"/>
      <c r="ET11" s="153" t="s">
        <v>392</v>
      </c>
      <c r="EU11" s="153"/>
      <c r="EV11" s="153"/>
      <c r="EW11" s="153" t="s">
        <v>393</v>
      </c>
      <c r="EX11" s="153"/>
      <c r="EY11" s="153"/>
      <c r="EZ11" s="153" t="s">
        <v>394</v>
      </c>
      <c r="FA11" s="153"/>
      <c r="FB11" s="153"/>
      <c r="FC11" s="153" t="s">
        <v>395</v>
      </c>
      <c r="FD11" s="153"/>
      <c r="FE11" s="153"/>
      <c r="FF11" s="153" t="s">
        <v>396</v>
      </c>
      <c r="FG11" s="153"/>
      <c r="FH11" s="153"/>
      <c r="FI11" s="153" t="s">
        <v>397</v>
      </c>
      <c r="FJ11" s="153"/>
      <c r="FK11" s="153"/>
      <c r="FL11" s="153" t="s">
        <v>398</v>
      </c>
      <c r="FM11" s="153"/>
      <c r="FN11" s="153"/>
      <c r="FO11" s="153" t="s">
        <v>399</v>
      </c>
      <c r="FP11" s="153"/>
      <c r="FQ11" s="153"/>
      <c r="FR11" s="153" t="s">
        <v>400</v>
      </c>
      <c r="FS11" s="153"/>
      <c r="FT11" s="153"/>
      <c r="FU11" s="153" t="s">
        <v>401</v>
      </c>
      <c r="FV11" s="153"/>
      <c r="FW11" s="153"/>
      <c r="FX11" s="153" t="s">
        <v>402</v>
      </c>
      <c r="FY11" s="153"/>
      <c r="FZ11" s="153"/>
      <c r="GA11" s="153" t="s">
        <v>380</v>
      </c>
      <c r="GB11" s="153"/>
      <c r="GC11" s="153"/>
      <c r="GD11" s="153" t="s">
        <v>381</v>
      </c>
      <c r="GE11" s="153"/>
      <c r="GF11" s="153"/>
      <c r="GG11" s="153" t="s">
        <v>382</v>
      </c>
      <c r="GH11" s="153"/>
      <c r="GI11" s="153"/>
      <c r="GJ11" s="153" t="s">
        <v>383</v>
      </c>
      <c r="GK11" s="153"/>
      <c r="GL11" s="153"/>
      <c r="GM11" s="153" t="s">
        <v>384</v>
      </c>
      <c r="GN11" s="153"/>
      <c r="GO11" s="153"/>
      <c r="GP11" s="153" t="s">
        <v>385</v>
      </c>
      <c r="GQ11" s="153"/>
      <c r="GR11" s="153"/>
      <c r="GS11" s="98"/>
      <c r="GT11" s="4"/>
      <c r="GU11" s="4"/>
      <c r="GV11" s="4"/>
      <c r="GW11" s="4"/>
      <c r="GX11" s="4"/>
      <c r="GY11" s="4"/>
      <c r="GZ11" s="4"/>
      <c r="HA11" s="4"/>
    </row>
    <row r="12" spans="1:235" ht="87" customHeight="1" x14ac:dyDescent="0.25">
      <c r="A12" s="189"/>
      <c r="B12" s="189"/>
      <c r="C12" s="104" t="s">
        <v>1054</v>
      </c>
      <c r="D12" s="104"/>
      <c r="E12" s="104"/>
      <c r="F12" s="104" t="s">
        <v>1056</v>
      </c>
      <c r="G12" s="104"/>
      <c r="H12" s="104"/>
      <c r="I12" s="104" t="s">
        <v>1059</v>
      </c>
      <c r="J12" s="104"/>
      <c r="K12" s="104"/>
      <c r="L12" s="104" t="s">
        <v>1063</v>
      </c>
      <c r="M12" s="104"/>
      <c r="N12" s="104"/>
      <c r="O12" s="104" t="s">
        <v>1067</v>
      </c>
      <c r="P12" s="104"/>
      <c r="Q12" s="104"/>
      <c r="R12" s="104" t="s">
        <v>1071</v>
      </c>
      <c r="S12" s="104"/>
      <c r="T12" s="104"/>
      <c r="U12" s="104" t="s">
        <v>1075</v>
      </c>
      <c r="V12" s="104"/>
      <c r="W12" s="104"/>
      <c r="X12" s="104" t="s">
        <v>1079</v>
      </c>
      <c r="Y12" s="104"/>
      <c r="Z12" s="104"/>
      <c r="AA12" s="104" t="s">
        <v>1081</v>
      </c>
      <c r="AB12" s="104"/>
      <c r="AC12" s="104"/>
      <c r="AD12" s="104" t="s">
        <v>530</v>
      </c>
      <c r="AE12" s="104"/>
      <c r="AF12" s="104"/>
      <c r="AG12" s="104" t="s">
        <v>1086</v>
      </c>
      <c r="AH12" s="104"/>
      <c r="AI12" s="104"/>
      <c r="AJ12" s="104" t="s">
        <v>1087</v>
      </c>
      <c r="AK12" s="104"/>
      <c r="AL12" s="104"/>
      <c r="AM12" s="111" t="s">
        <v>1088</v>
      </c>
      <c r="AN12" s="111"/>
      <c r="AO12" s="111"/>
      <c r="AP12" s="111" t="s">
        <v>1089</v>
      </c>
      <c r="AQ12" s="111"/>
      <c r="AR12" s="111"/>
      <c r="AS12" s="111" t="s">
        <v>1090</v>
      </c>
      <c r="AT12" s="111"/>
      <c r="AU12" s="111"/>
      <c r="AV12" s="111" t="s">
        <v>1094</v>
      </c>
      <c r="AW12" s="111"/>
      <c r="AX12" s="111"/>
      <c r="AY12" s="111" t="s">
        <v>1098</v>
      </c>
      <c r="AZ12" s="111"/>
      <c r="BA12" s="111"/>
      <c r="BB12" s="111" t="s">
        <v>1101</v>
      </c>
      <c r="BC12" s="111"/>
      <c r="BD12" s="111"/>
      <c r="BE12" s="111" t="s">
        <v>1102</v>
      </c>
      <c r="BF12" s="111"/>
      <c r="BG12" s="111"/>
      <c r="BH12" s="111" t="s">
        <v>1105</v>
      </c>
      <c r="BI12" s="111"/>
      <c r="BJ12" s="111"/>
      <c r="BK12" s="111" t="s">
        <v>1106</v>
      </c>
      <c r="BL12" s="111"/>
      <c r="BM12" s="111"/>
      <c r="BN12" s="111" t="s">
        <v>1107</v>
      </c>
      <c r="BO12" s="111"/>
      <c r="BP12" s="111"/>
      <c r="BQ12" s="111" t="s">
        <v>552</v>
      </c>
      <c r="BR12" s="111"/>
      <c r="BS12" s="111"/>
      <c r="BT12" s="111" t="s">
        <v>555</v>
      </c>
      <c r="BU12" s="111"/>
      <c r="BV12" s="111"/>
      <c r="BW12" s="104" t="s">
        <v>1108</v>
      </c>
      <c r="BX12" s="104"/>
      <c r="BY12" s="104"/>
      <c r="BZ12" s="104" t="s">
        <v>1109</v>
      </c>
      <c r="CA12" s="104"/>
      <c r="CB12" s="104"/>
      <c r="CC12" s="104" t="s">
        <v>1110</v>
      </c>
      <c r="CD12" s="104"/>
      <c r="CE12" s="104"/>
      <c r="CF12" s="104" t="s">
        <v>1114</v>
      </c>
      <c r="CG12" s="104"/>
      <c r="CH12" s="104"/>
      <c r="CI12" s="104" t="s">
        <v>1118</v>
      </c>
      <c r="CJ12" s="104"/>
      <c r="CK12" s="104"/>
      <c r="CL12" s="104" t="s">
        <v>566</v>
      </c>
      <c r="CM12" s="104"/>
      <c r="CN12" s="104"/>
      <c r="CO12" s="111" t="s">
        <v>1120</v>
      </c>
      <c r="CP12" s="111"/>
      <c r="CQ12" s="111"/>
      <c r="CR12" s="111" t="s">
        <v>1124</v>
      </c>
      <c r="CS12" s="111"/>
      <c r="CT12" s="111"/>
      <c r="CU12" s="111" t="s">
        <v>1127</v>
      </c>
      <c r="CV12" s="111"/>
      <c r="CW12" s="111"/>
      <c r="CX12" s="111" t="s">
        <v>1131</v>
      </c>
      <c r="CY12" s="111"/>
      <c r="CZ12" s="111"/>
      <c r="DA12" s="111" t="s">
        <v>574</v>
      </c>
      <c r="DB12" s="111"/>
      <c r="DC12" s="111"/>
      <c r="DD12" s="104" t="s">
        <v>1132</v>
      </c>
      <c r="DE12" s="104"/>
      <c r="DF12" s="104"/>
      <c r="DG12" s="186" t="s">
        <v>1136</v>
      </c>
      <c r="DH12" s="186"/>
      <c r="DI12" s="186"/>
      <c r="DJ12" s="186" t="s">
        <v>1140</v>
      </c>
      <c r="DK12" s="186"/>
      <c r="DL12" s="186"/>
      <c r="DM12" s="187" t="s">
        <v>1142</v>
      </c>
      <c r="DN12" s="187"/>
      <c r="DO12" s="187"/>
      <c r="DP12" s="186" t="s">
        <v>1143</v>
      </c>
      <c r="DQ12" s="186"/>
      <c r="DR12" s="186"/>
      <c r="DS12" s="186" t="s">
        <v>582</v>
      </c>
      <c r="DT12" s="186"/>
      <c r="DU12" s="186"/>
      <c r="DV12" s="186" t="s">
        <v>584</v>
      </c>
      <c r="DW12" s="186"/>
      <c r="DX12" s="186"/>
      <c r="DY12" s="187" t="s">
        <v>1148</v>
      </c>
      <c r="DZ12" s="187"/>
      <c r="EA12" s="187"/>
      <c r="EB12" s="187" t="s">
        <v>1151</v>
      </c>
      <c r="EC12" s="187"/>
      <c r="ED12" s="187"/>
      <c r="EE12" s="187" t="s">
        <v>1152</v>
      </c>
      <c r="EF12" s="187"/>
      <c r="EG12" s="187"/>
      <c r="EH12" s="187" t="s">
        <v>1156</v>
      </c>
      <c r="EI12" s="187"/>
      <c r="EJ12" s="187"/>
      <c r="EK12" s="187" t="s">
        <v>1160</v>
      </c>
      <c r="EL12" s="187"/>
      <c r="EM12" s="187"/>
      <c r="EN12" s="187" t="s">
        <v>590</v>
      </c>
      <c r="EO12" s="187"/>
      <c r="EP12" s="187"/>
      <c r="EQ12" s="186" t="s">
        <v>1162</v>
      </c>
      <c r="ER12" s="186"/>
      <c r="ES12" s="186"/>
      <c r="ET12" s="186" t="s">
        <v>597</v>
      </c>
      <c r="EU12" s="186"/>
      <c r="EV12" s="186"/>
      <c r="EW12" s="186" t="s">
        <v>1169</v>
      </c>
      <c r="EX12" s="186"/>
      <c r="EY12" s="186"/>
      <c r="EZ12" s="186" t="s">
        <v>593</v>
      </c>
      <c r="FA12" s="186"/>
      <c r="FB12" s="186"/>
      <c r="FC12" s="186" t="s">
        <v>594</v>
      </c>
      <c r="FD12" s="186"/>
      <c r="FE12" s="186"/>
      <c r="FF12" s="186" t="s">
        <v>1176</v>
      </c>
      <c r="FG12" s="186"/>
      <c r="FH12" s="186"/>
      <c r="FI12" s="187" t="s">
        <v>1180</v>
      </c>
      <c r="FJ12" s="187"/>
      <c r="FK12" s="187"/>
      <c r="FL12" s="187" t="s">
        <v>1184</v>
      </c>
      <c r="FM12" s="187"/>
      <c r="FN12" s="187"/>
      <c r="FO12" s="187" t="s">
        <v>1188</v>
      </c>
      <c r="FP12" s="187"/>
      <c r="FQ12" s="187"/>
      <c r="FR12" s="187" t="s">
        <v>599</v>
      </c>
      <c r="FS12" s="187"/>
      <c r="FT12" s="187"/>
      <c r="FU12" s="187" t="s">
        <v>1195</v>
      </c>
      <c r="FV12" s="187"/>
      <c r="FW12" s="187"/>
      <c r="FX12" s="187" t="s">
        <v>1198</v>
      </c>
      <c r="FY12" s="187"/>
      <c r="FZ12" s="187"/>
      <c r="GA12" s="186" t="s">
        <v>1202</v>
      </c>
      <c r="GB12" s="186"/>
      <c r="GC12" s="186"/>
      <c r="GD12" s="186" t="s">
        <v>1203</v>
      </c>
      <c r="GE12" s="186"/>
      <c r="GF12" s="186"/>
      <c r="GG12" s="186" t="s">
        <v>1207</v>
      </c>
      <c r="GH12" s="186"/>
      <c r="GI12" s="186"/>
      <c r="GJ12" s="186" t="s">
        <v>1211</v>
      </c>
      <c r="GK12" s="186"/>
      <c r="GL12" s="186"/>
      <c r="GM12" s="186" t="s">
        <v>1215</v>
      </c>
      <c r="GN12" s="186"/>
      <c r="GO12" s="186"/>
      <c r="GP12" s="186" t="s">
        <v>1219</v>
      </c>
      <c r="GQ12" s="186"/>
      <c r="GR12" s="186"/>
      <c r="GS12" s="82"/>
    </row>
    <row r="13" spans="1:235" ht="144" x14ac:dyDescent="0.25">
      <c r="A13" s="190"/>
      <c r="B13" s="190"/>
      <c r="C13" s="60" t="s">
        <v>791</v>
      </c>
      <c r="D13" s="60" t="s">
        <v>845</v>
      </c>
      <c r="E13" s="60" t="s">
        <v>1055</v>
      </c>
      <c r="F13" s="60" t="s">
        <v>1057</v>
      </c>
      <c r="G13" s="60" t="s">
        <v>525</v>
      </c>
      <c r="H13" s="60" t="s">
        <v>1058</v>
      </c>
      <c r="I13" s="60" t="s">
        <v>1060</v>
      </c>
      <c r="J13" s="60" t="s">
        <v>1061</v>
      </c>
      <c r="K13" s="60" t="s">
        <v>1062</v>
      </c>
      <c r="L13" s="60" t="s">
        <v>1064</v>
      </c>
      <c r="M13" s="60" t="s">
        <v>1065</v>
      </c>
      <c r="N13" s="60" t="s">
        <v>1066</v>
      </c>
      <c r="O13" s="60" t="s">
        <v>1068</v>
      </c>
      <c r="P13" s="60" t="s">
        <v>1069</v>
      </c>
      <c r="Q13" s="60" t="s">
        <v>1070</v>
      </c>
      <c r="R13" s="60" t="s">
        <v>1072</v>
      </c>
      <c r="S13" s="60" t="s">
        <v>1073</v>
      </c>
      <c r="T13" s="60" t="s">
        <v>1074</v>
      </c>
      <c r="U13" s="60" t="s">
        <v>1076</v>
      </c>
      <c r="V13" s="60" t="s">
        <v>1077</v>
      </c>
      <c r="W13" s="60" t="s">
        <v>1078</v>
      </c>
      <c r="X13" s="60" t="s">
        <v>260</v>
      </c>
      <c r="Y13" s="60" t="s">
        <v>527</v>
      </c>
      <c r="Z13" s="60" t="s">
        <v>262</v>
      </c>
      <c r="AA13" s="60" t="s">
        <v>528</v>
      </c>
      <c r="AB13" s="60" t="s">
        <v>1082</v>
      </c>
      <c r="AC13" s="60" t="s">
        <v>529</v>
      </c>
      <c r="AD13" s="60" t="s">
        <v>1083</v>
      </c>
      <c r="AE13" s="60" t="s">
        <v>1084</v>
      </c>
      <c r="AF13" s="60" t="s">
        <v>1085</v>
      </c>
      <c r="AG13" s="60" t="s">
        <v>534</v>
      </c>
      <c r="AH13" s="60" t="s">
        <v>535</v>
      </c>
      <c r="AI13" s="60" t="s">
        <v>536</v>
      </c>
      <c r="AJ13" s="60" t="s">
        <v>297</v>
      </c>
      <c r="AK13" s="60" t="s">
        <v>537</v>
      </c>
      <c r="AL13" s="60" t="s">
        <v>538</v>
      </c>
      <c r="AM13" s="60" t="s">
        <v>539</v>
      </c>
      <c r="AN13" s="60" t="s">
        <v>540</v>
      </c>
      <c r="AO13" s="60" t="s">
        <v>541</v>
      </c>
      <c r="AP13" s="60" t="s">
        <v>542</v>
      </c>
      <c r="AQ13" s="60" t="s">
        <v>543</v>
      </c>
      <c r="AR13" s="60" t="s">
        <v>544</v>
      </c>
      <c r="AS13" s="60" t="s">
        <v>1091</v>
      </c>
      <c r="AT13" s="60" t="s">
        <v>1092</v>
      </c>
      <c r="AU13" s="60" t="s">
        <v>1093</v>
      </c>
      <c r="AV13" s="60" t="s">
        <v>1095</v>
      </c>
      <c r="AW13" s="60" t="s">
        <v>1096</v>
      </c>
      <c r="AX13" s="60" t="s">
        <v>1097</v>
      </c>
      <c r="AY13" s="60" t="s">
        <v>1099</v>
      </c>
      <c r="AZ13" s="60" t="s">
        <v>1100</v>
      </c>
      <c r="BA13" s="60" t="s">
        <v>192</v>
      </c>
      <c r="BB13" s="60" t="s">
        <v>546</v>
      </c>
      <c r="BC13" s="60" t="s">
        <v>547</v>
      </c>
      <c r="BD13" s="60" t="s">
        <v>548</v>
      </c>
      <c r="BE13" s="29" t="s">
        <v>202</v>
      </c>
      <c r="BF13" s="29" t="s">
        <v>201</v>
      </c>
      <c r="BG13" s="29" t="s">
        <v>1103</v>
      </c>
      <c r="BH13" s="29" t="s">
        <v>549</v>
      </c>
      <c r="BI13" s="29" t="s">
        <v>550</v>
      </c>
      <c r="BJ13" s="29" t="s">
        <v>551</v>
      </c>
      <c r="BK13" s="29" t="s">
        <v>235</v>
      </c>
      <c r="BL13" s="29" t="s">
        <v>203</v>
      </c>
      <c r="BM13" s="29" t="s">
        <v>204</v>
      </c>
      <c r="BN13" s="29" t="s">
        <v>531</v>
      </c>
      <c r="BO13" s="29" t="s">
        <v>532</v>
      </c>
      <c r="BP13" s="29" t="s">
        <v>533</v>
      </c>
      <c r="BQ13" s="29" t="s">
        <v>552</v>
      </c>
      <c r="BR13" s="29" t="s">
        <v>553</v>
      </c>
      <c r="BS13" s="29" t="s">
        <v>554</v>
      </c>
      <c r="BT13" s="29" t="s">
        <v>555</v>
      </c>
      <c r="BU13" s="29" t="s">
        <v>556</v>
      </c>
      <c r="BV13" s="29" t="s">
        <v>557</v>
      </c>
      <c r="BW13" s="60" t="s">
        <v>558</v>
      </c>
      <c r="BX13" s="60" t="s">
        <v>559</v>
      </c>
      <c r="BY13" s="60" t="s">
        <v>560</v>
      </c>
      <c r="BZ13" s="60" t="s">
        <v>447</v>
      </c>
      <c r="CA13" s="60" t="s">
        <v>479</v>
      </c>
      <c r="CB13" s="60" t="s">
        <v>562</v>
      </c>
      <c r="CC13" s="29" t="s">
        <v>1111</v>
      </c>
      <c r="CD13" s="29" t="s">
        <v>1112</v>
      </c>
      <c r="CE13" s="29" t="s">
        <v>1113</v>
      </c>
      <c r="CF13" s="60" t="s">
        <v>1115</v>
      </c>
      <c r="CG13" s="60" t="s">
        <v>1116</v>
      </c>
      <c r="CH13" s="60" t="s">
        <v>1117</v>
      </c>
      <c r="CI13" s="60" t="s">
        <v>563</v>
      </c>
      <c r="CJ13" s="60" t="s">
        <v>564</v>
      </c>
      <c r="CK13" s="60" t="s">
        <v>565</v>
      </c>
      <c r="CL13" s="60" t="s">
        <v>566</v>
      </c>
      <c r="CM13" s="60" t="s">
        <v>567</v>
      </c>
      <c r="CN13" s="60" t="s">
        <v>1119</v>
      </c>
      <c r="CO13" s="29" t="s">
        <v>1121</v>
      </c>
      <c r="CP13" s="29" t="s">
        <v>1122</v>
      </c>
      <c r="CQ13" s="29" t="s">
        <v>1123</v>
      </c>
      <c r="CR13" s="29" t="s">
        <v>1125</v>
      </c>
      <c r="CS13" s="29" t="s">
        <v>1126</v>
      </c>
      <c r="CT13" s="29" t="s">
        <v>274</v>
      </c>
      <c r="CU13" s="29" t="s">
        <v>1128</v>
      </c>
      <c r="CV13" s="29" t="s">
        <v>1129</v>
      </c>
      <c r="CW13" s="29" t="s">
        <v>1130</v>
      </c>
      <c r="CX13" s="29" t="s">
        <v>571</v>
      </c>
      <c r="CY13" s="29" t="s">
        <v>572</v>
      </c>
      <c r="CZ13" s="29" t="s">
        <v>573</v>
      </c>
      <c r="DA13" s="29" t="s">
        <v>574</v>
      </c>
      <c r="DB13" s="29" t="s">
        <v>575</v>
      </c>
      <c r="DC13" s="29" t="s">
        <v>576</v>
      </c>
      <c r="DD13" s="29" t="s">
        <v>1133</v>
      </c>
      <c r="DE13" s="29" t="s">
        <v>1134</v>
      </c>
      <c r="DF13" s="29" t="s">
        <v>1135</v>
      </c>
      <c r="DG13" s="60" t="s">
        <v>1137</v>
      </c>
      <c r="DH13" s="60" t="s">
        <v>1138</v>
      </c>
      <c r="DI13" s="60" t="s">
        <v>1139</v>
      </c>
      <c r="DJ13" s="60" t="s">
        <v>577</v>
      </c>
      <c r="DK13" s="60" t="s">
        <v>578</v>
      </c>
      <c r="DL13" s="60" t="s">
        <v>1141</v>
      </c>
      <c r="DM13" s="60" t="s">
        <v>579</v>
      </c>
      <c r="DN13" s="60" t="s">
        <v>580</v>
      </c>
      <c r="DO13" s="60" t="s">
        <v>581</v>
      </c>
      <c r="DP13" s="60" t="s">
        <v>568</v>
      </c>
      <c r="DQ13" s="60" t="s">
        <v>569</v>
      </c>
      <c r="DR13" s="60" t="s">
        <v>570</v>
      </c>
      <c r="DS13" s="60" t="s">
        <v>1144</v>
      </c>
      <c r="DT13" s="60" t="s">
        <v>1145</v>
      </c>
      <c r="DU13" s="60" t="s">
        <v>583</v>
      </c>
      <c r="DV13" s="60" t="s">
        <v>584</v>
      </c>
      <c r="DW13" s="60" t="s">
        <v>1146</v>
      </c>
      <c r="DX13" s="60" t="s">
        <v>1147</v>
      </c>
      <c r="DY13" s="60" t="s">
        <v>1148</v>
      </c>
      <c r="DZ13" s="60" t="s">
        <v>1149</v>
      </c>
      <c r="EA13" s="60" t="s">
        <v>1150</v>
      </c>
      <c r="EB13" s="60" t="s">
        <v>585</v>
      </c>
      <c r="EC13" s="60" t="s">
        <v>586</v>
      </c>
      <c r="ED13" s="60" t="s">
        <v>587</v>
      </c>
      <c r="EE13" s="60" t="s">
        <v>1153</v>
      </c>
      <c r="EF13" s="60" t="s">
        <v>1154</v>
      </c>
      <c r="EG13" s="60" t="s">
        <v>1155</v>
      </c>
      <c r="EH13" s="60" t="s">
        <v>1157</v>
      </c>
      <c r="EI13" s="60" t="s">
        <v>1158</v>
      </c>
      <c r="EJ13" s="60" t="s">
        <v>1159</v>
      </c>
      <c r="EK13" s="60" t="s">
        <v>588</v>
      </c>
      <c r="EL13" s="60" t="s">
        <v>1161</v>
      </c>
      <c r="EM13" s="60" t="s">
        <v>589</v>
      </c>
      <c r="EN13" s="60" t="s">
        <v>590</v>
      </c>
      <c r="EO13" s="60" t="s">
        <v>591</v>
      </c>
      <c r="EP13" s="60" t="s">
        <v>592</v>
      </c>
      <c r="EQ13" s="60" t="s">
        <v>1163</v>
      </c>
      <c r="ER13" s="60" t="s">
        <v>1164</v>
      </c>
      <c r="ES13" s="60" t="s">
        <v>1165</v>
      </c>
      <c r="ET13" s="60" t="s">
        <v>1166</v>
      </c>
      <c r="EU13" s="60" t="s">
        <v>1167</v>
      </c>
      <c r="EV13" s="60" t="s">
        <v>1168</v>
      </c>
      <c r="EW13" s="60" t="s">
        <v>1169</v>
      </c>
      <c r="EX13" s="60" t="s">
        <v>1170</v>
      </c>
      <c r="EY13" s="60" t="s">
        <v>1171</v>
      </c>
      <c r="EZ13" s="60" t="s">
        <v>1172</v>
      </c>
      <c r="FA13" s="60" t="s">
        <v>1173</v>
      </c>
      <c r="FB13" s="60" t="s">
        <v>1174</v>
      </c>
      <c r="FC13" s="60" t="s">
        <v>595</v>
      </c>
      <c r="FD13" s="60" t="s">
        <v>596</v>
      </c>
      <c r="FE13" s="60" t="s">
        <v>1175</v>
      </c>
      <c r="FF13" s="60" t="s">
        <v>1177</v>
      </c>
      <c r="FG13" s="60" t="s">
        <v>1178</v>
      </c>
      <c r="FH13" s="60" t="s">
        <v>1179</v>
      </c>
      <c r="FI13" s="29" t="s">
        <v>1181</v>
      </c>
      <c r="FJ13" s="29" t="s">
        <v>1182</v>
      </c>
      <c r="FK13" s="29" t="s">
        <v>1183</v>
      </c>
      <c r="FL13" s="29" t="s">
        <v>1185</v>
      </c>
      <c r="FM13" s="29" t="s">
        <v>1186</v>
      </c>
      <c r="FN13" s="29" t="s">
        <v>1187</v>
      </c>
      <c r="FO13" s="29" t="s">
        <v>1189</v>
      </c>
      <c r="FP13" s="29" t="s">
        <v>1190</v>
      </c>
      <c r="FQ13" s="29" t="s">
        <v>1191</v>
      </c>
      <c r="FR13" s="29" t="s">
        <v>1192</v>
      </c>
      <c r="FS13" s="29" t="s">
        <v>1193</v>
      </c>
      <c r="FT13" s="29" t="s">
        <v>1194</v>
      </c>
      <c r="FU13" s="29" t="s">
        <v>483</v>
      </c>
      <c r="FV13" s="29" t="s">
        <v>1196</v>
      </c>
      <c r="FW13" s="29" t="s">
        <v>1197</v>
      </c>
      <c r="FX13" s="29" t="s">
        <v>1199</v>
      </c>
      <c r="FY13" s="29" t="s">
        <v>1200</v>
      </c>
      <c r="FZ13" s="29" t="s">
        <v>1201</v>
      </c>
      <c r="GA13" s="60" t="s">
        <v>600</v>
      </c>
      <c r="GB13" s="60" t="s">
        <v>601</v>
      </c>
      <c r="GC13" s="60" t="s">
        <v>602</v>
      </c>
      <c r="GD13" s="60" t="s">
        <v>1204</v>
      </c>
      <c r="GE13" s="60" t="s">
        <v>1205</v>
      </c>
      <c r="GF13" s="60" t="s">
        <v>1206</v>
      </c>
      <c r="GG13" s="60" t="s">
        <v>1208</v>
      </c>
      <c r="GH13" s="60" t="s">
        <v>1209</v>
      </c>
      <c r="GI13" s="60" t="s">
        <v>1210</v>
      </c>
      <c r="GJ13" s="60" t="s">
        <v>1212</v>
      </c>
      <c r="GK13" s="60" t="s">
        <v>1213</v>
      </c>
      <c r="GL13" s="60" t="s">
        <v>1214</v>
      </c>
      <c r="GM13" s="60" t="s">
        <v>1216</v>
      </c>
      <c r="GN13" s="60" t="s">
        <v>1217</v>
      </c>
      <c r="GO13" s="60" t="s">
        <v>1218</v>
      </c>
      <c r="GP13" s="60" t="s">
        <v>1220</v>
      </c>
      <c r="GQ13" s="60" t="s">
        <v>1221</v>
      </c>
      <c r="GR13" s="60" t="s">
        <v>1222</v>
      </c>
      <c r="GS13" s="82"/>
    </row>
    <row r="14" spans="1:235" ht="15.75" x14ac:dyDescent="0.25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35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35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17"/>
      <c r="GB20" s="17"/>
      <c r="GC20" s="17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1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1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1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1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1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1" x14ac:dyDescent="0.25">
      <c r="A38" s="3">
        <v>25</v>
      </c>
      <c r="B38" s="4"/>
      <c r="C38" s="3" t="s">
        <v>1472</v>
      </c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1" x14ac:dyDescent="0.25">
      <c r="A39" s="106" t="s">
        <v>171</v>
      </c>
      <c r="B39" s="107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81"/>
    </row>
    <row r="40" spans="1:201" ht="37.5" customHeight="1" x14ac:dyDescent="0.25">
      <c r="A40" s="108" t="s">
        <v>780</v>
      </c>
      <c r="B40" s="109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30">
        <f t="shared" si="6"/>
        <v>0</v>
      </c>
      <c r="GB40" s="10">
        <f t="shared" si="6"/>
        <v>0</v>
      </c>
      <c r="GC40" s="10">
        <f t="shared" si="6"/>
        <v>0</v>
      </c>
      <c r="GD40" s="30">
        <f t="shared" si="6"/>
        <v>0</v>
      </c>
      <c r="GE40" s="10">
        <f t="shared" si="6"/>
        <v>0</v>
      </c>
      <c r="GF40" s="10">
        <f t="shared" si="6"/>
        <v>0</v>
      </c>
      <c r="GG40" s="30">
        <f t="shared" si="6"/>
        <v>0</v>
      </c>
      <c r="GH40" s="10">
        <f t="shared" si="6"/>
        <v>0</v>
      </c>
      <c r="GI40" s="10">
        <f t="shared" si="6"/>
        <v>0</v>
      </c>
      <c r="GJ40" s="30">
        <f t="shared" si="6"/>
        <v>0</v>
      </c>
      <c r="GK40" s="10">
        <f t="shared" si="6"/>
        <v>0</v>
      </c>
      <c r="GL40" s="10">
        <f t="shared" si="6"/>
        <v>0</v>
      </c>
      <c r="GM40" s="3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30">
        <f t="shared" si="7"/>
        <v>0</v>
      </c>
      <c r="GQ40" s="10">
        <f t="shared" si="7"/>
        <v>0</v>
      </c>
      <c r="GR40" s="10">
        <f t="shared" si="7"/>
        <v>0</v>
      </c>
      <c r="GS40" s="83"/>
    </row>
    <row r="41" spans="1:201" x14ac:dyDescent="0.25">
      <c r="DG41" s="3"/>
      <c r="DH41" s="10"/>
      <c r="DI41" s="10"/>
    </row>
    <row r="42" spans="1:201" x14ac:dyDescent="0.25">
      <c r="B42" s="159" t="s">
        <v>1387</v>
      </c>
      <c r="C42" s="159"/>
      <c r="D42" s="159"/>
      <c r="E42" s="159"/>
      <c r="F42" s="49"/>
      <c r="G42" s="49"/>
      <c r="H42" s="49"/>
      <c r="I42" s="49"/>
      <c r="J42" s="49"/>
      <c r="K42" s="49"/>
      <c r="L42" s="49"/>
      <c r="M42" s="49"/>
      <c r="DG42" s="10"/>
    </row>
    <row r="43" spans="1:201" x14ac:dyDescent="0.25">
      <c r="B43" s="50" t="s">
        <v>751</v>
      </c>
      <c r="C43" s="50" t="s">
        <v>774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1" x14ac:dyDescent="0.25">
      <c r="B44" s="50" t="s">
        <v>753</v>
      </c>
      <c r="C44" s="50" t="s">
        <v>774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1" x14ac:dyDescent="0.25">
      <c r="B45" s="50" t="s">
        <v>754</v>
      </c>
      <c r="C45" s="50" t="s">
        <v>774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1" x14ac:dyDescent="0.25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1" ht="30" customHeight="1" x14ac:dyDescent="0.25">
      <c r="B47" s="50"/>
      <c r="C47" s="50"/>
      <c r="D47" s="193" t="s">
        <v>321</v>
      </c>
      <c r="E47" s="193"/>
      <c r="F47" s="194" t="s">
        <v>322</v>
      </c>
      <c r="G47" s="194"/>
      <c r="H47" s="194" t="s">
        <v>377</v>
      </c>
      <c r="I47" s="194"/>
      <c r="J47" s="49"/>
      <c r="K47" s="49"/>
      <c r="L47" s="49"/>
      <c r="M47" s="49"/>
    </row>
    <row r="48" spans="1:201" x14ac:dyDescent="0.25">
      <c r="B48" s="50" t="s">
        <v>751</v>
      </c>
      <c r="C48" s="50" t="s">
        <v>775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25">
      <c r="B49" s="50" t="s">
        <v>753</v>
      </c>
      <c r="C49" s="50" t="s">
        <v>775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25">
      <c r="B50" s="50" t="s">
        <v>754</v>
      </c>
      <c r="C50" s="50" t="s">
        <v>775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25">
      <c r="B52" s="50" t="s">
        <v>751</v>
      </c>
      <c r="C52" s="50" t="s">
        <v>776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753</v>
      </c>
      <c r="C53" s="50" t="s">
        <v>776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754</v>
      </c>
      <c r="C54" s="50" t="s">
        <v>776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97" t="s">
        <v>329</v>
      </c>
      <c r="E56" s="198"/>
      <c r="F56" s="195" t="s">
        <v>324</v>
      </c>
      <c r="G56" s="196"/>
      <c r="H56" s="191" t="s">
        <v>330</v>
      </c>
      <c r="I56" s="192"/>
      <c r="J56" s="191" t="s">
        <v>331</v>
      </c>
      <c r="K56" s="192"/>
      <c r="L56" s="191" t="s">
        <v>43</v>
      </c>
      <c r="M56" s="192"/>
    </row>
    <row r="57" spans="2:13" x14ac:dyDescent="0.25">
      <c r="B57" s="50" t="s">
        <v>751</v>
      </c>
      <c r="C57" s="50" t="s">
        <v>777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 x14ac:dyDescent="0.25">
      <c r="B58" s="50" t="s">
        <v>753</v>
      </c>
      <c r="C58" s="50" t="s">
        <v>777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 x14ac:dyDescent="0.25">
      <c r="B59" s="50" t="s">
        <v>754</v>
      </c>
      <c r="C59" s="50" t="s">
        <v>777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 x14ac:dyDescent="0.25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25">
      <c r="B61" s="50" t="s">
        <v>751</v>
      </c>
      <c r="C61" s="50" t="s">
        <v>778</v>
      </c>
      <c r="D61" s="42">
        <f>(GA39+GD39+GG39+GJ39+GM39+GP39)/6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753</v>
      </c>
      <c r="C62" s="50" t="s">
        <v>778</v>
      </c>
      <c r="D62" s="42">
        <f>(GB39+GE39+GH39+GK39+GN39+GQ39)/6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754</v>
      </c>
      <c r="C63" s="50" t="s">
        <v>778</v>
      </c>
      <c r="D63" s="42">
        <f>(GC39+GF39+GI39+GL39+GO39+GR39)/6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AJ11:AL11"/>
    <mergeCell ref="HU2:HV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CO5:DF5"/>
    <mergeCell ref="DG5:DX5"/>
    <mergeCell ref="DY5:EP5"/>
    <mergeCell ref="EQ5:FH5"/>
    <mergeCell ref="FI5:FZ5"/>
    <mergeCell ref="GM12:GO12"/>
    <mergeCell ref="BE5:BV5"/>
    <mergeCell ref="BE12:BG12"/>
    <mergeCell ref="BH12:BJ12"/>
    <mergeCell ref="BK12:BM12"/>
    <mergeCell ref="BN12:BP12"/>
    <mergeCell ref="C4:T4"/>
    <mergeCell ref="U4:BV4"/>
    <mergeCell ref="GA5:HA5"/>
    <mergeCell ref="CR11:CT11"/>
    <mergeCell ref="CI11:CK11"/>
    <mergeCell ref="CL11:CN11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ET12:EV12"/>
    <mergeCell ref="EW12:EY12"/>
    <mergeCell ref="FU12:FW12"/>
    <mergeCell ref="FX12:FZ12"/>
    <mergeCell ref="FI12:FK12"/>
    <mergeCell ref="FL12:FN12"/>
    <mergeCell ref="FO12:FQ12"/>
    <mergeCell ref="EN12:EP12"/>
    <mergeCell ref="GP12:GR12"/>
    <mergeCell ref="GP11:GR11"/>
    <mergeCell ref="GM11:GO11"/>
    <mergeCell ref="FR12:FT12"/>
    <mergeCell ref="EZ12:FB12"/>
    <mergeCell ref="FC12:FE12"/>
    <mergeCell ref="FF12:FH12"/>
    <mergeCell ref="FI11:FK11"/>
    <mergeCell ref="GA12:GC12"/>
    <mergeCell ref="GD12:GF12"/>
    <mergeCell ref="GG12:GI12"/>
    <mergeCell ref="GJ12:GL12"/>
    <mergeCell ref="EQ12:ES12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EZ11:FB11"/>
    <mergeCell ref="EH12:EJ12"/>
    <mergeCell ref="EB12:ED12"/>
    <mergeCell ref="DY12:EA12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J11:DL11"/>
    <mergeCell ref="DD11:DF11"/>
    <mergeCell ref="CO11:CQ11"/>
    <mergeCell ref="BW11:BY11"/>
    <mergeCell ref="BZ11:CB11"/>
    <mergeCell ref="DS12:DU12"/>
    <mergeCell ref="DS11:DU11"/>
    <mergeCell ref="DV12:DX12"/>
    <mergeCell ref="CC12:CE12"/>
    <mergeCell ref="DM11:DO11"/>
    <mergeCell ref="A39:B39"/>
    <mergeCell ref="C12:E12"/>
    <mergeCell ref="F12:H12"/>
    <mergeCell ref="I12:K12"/>
    <mergeCell ref="DG11:DI11"/>
    <mergeCell ref="BE11:BG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AD11:AF11"/>
    <mergeCell ref="O11:Q11"/>
    <mergeCell ref="U11:W11"/>
    <mergeCell ref="R11:T11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AP12:AR12"/>
    <mergeCell ref="AS12:AU12"/>
    <mergeCell ref="A4:A13"/>
    <mergeCell ref="B4:B13"/>
    <mergeCell ref="AM5:BD5"/>
    <mergeCell ref="C5:T10"/>
    <mergeCell ref="U5:AL5"/>
    <mergeCell ref="AG11:AI11"/>
    <mergeCell ref="X11:Z11"/>
    <mergeCell ref="AA11:AC11"/>
    <mergeCell ref="BW4:CN4"/>
    <mergeCell ref="CO4:FZ4"/>
    <mergeCell ref="GA4:GR4"/>
    <mergeCell ref="L11:N11"/>
    <mergeCell ref="CR12:CT12"/>
    <mergeCell ref="CO12:CQ12"/>
    <mergeCell ref="DG12:DI12"/>
    <mergeCell ref="DJ12:DL12"/>
    <mergeCell ref="CU12:CW12"/>
    <mergeCell ref="DD12:DF12"/>
    <mergeCell ref="EE12:EG12"/>
    <mergeCell ref="CX12:CZ12"/>
    <mergeCell ref="DA12:DC12"/>
    <mergeCell ref="BQ11:BS11"/>
    <mergeCell ref="BT11:BV11"/>
    <mergeCell ref="CL12:CN12"/>
    <mergeCell ref="CI12:CK12"/>
    <mergeCell ref="CF12:CH12"/>
    <mergeCell ref="BW12:BY12"/>
    <mergeCell ref="BQ12:BS12"/>
    <mergeCell ref="BT12:BV12"/>
    <mergeCell ref="BZ12:CB12"/>
    <mergeCell ref="DM12:DO12"/>
    <mergeCell ref="DP12:DR1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J59"/>
  <sheetViews>
    <sheetView zoomScale="90" zoomScaleNormal="90" workbookViewId="0">
      <selection activeCell="A7" sqref="A7:B8"/>
    </sheetView>
  </sheetViews>
  <sheetFormatPr defaultRowHeight="15" x14ac:dyDescent="0.25"/>
  <cols>
    <col min="1" max="1" width="5.5703125" customWidth="1"/>
    <col min="2" max="2" width="30.28515625" customWidth="1"/>
    <col min="11" max="11" width="10.85546875" customWidth="1"/>
    <col min="48" max="48" width="0.140625" customWidth="1"/>
    <col min="49" max="65" width="9.140625" customWidth="1"/>
  </cols>
  <sheetData>
    <row r="1" spans="1:244" ht="15.75" x14ac:dyDescent="0.25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44" ht="15.75" x14ac:dyDescent="0.25">
      <c r="A2" s="8" t="s">
        <v>786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ID2" s="147" t="s">
        <v>1472</v>
      </c>
      <c r="IE2" s="147"/>
      <c r="IF2" s="54"/>
      <c r="IG2" s="54"/>
      <c r="IH2" s="54"/>
      <c r="II2" s="54"/>
      <c r="IJ2" s="54"/>
    </row>
    <row r="3" spans="1:244" ht="15.75" x14ac:dyDescent="0.2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5"/>
      <c r="X3" s="15"/>
      <c r="Y3" s="16"/>
      <c r="Z3" s="7"/>
      <c r="AA3" s="7"/>
      <c r="AB3" s="7"/>
      <c r="AC3" s="7"/>
      <c r="AD3" s="7"/>
      <c r="AE3" s="7"/>
      <c r="AF3" s="7"/>
      <c r="ID3" s="54"/>
      <c r="IE3" s="54"/>
      <c r="IF3" s="54"/>
      <c r="IG3" s="54"/>
      <c r="IH3" s="54"/>
      <c r="II3" s="54"/>
      <c r="IJ3" s="54"/>
    </row>
    <row r="4" spans="1:244" ht="15.75" x14ac:dyDescent="0.25">
      <c r="A4" s="97"/>
      <c r="B4" s="152" t="s">
        <v>1543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</row>
    <row r="5" spans="1:244" ht="15.75" customHeight="1" x14ac:dyDescent="0.25">
      <c r="A5" s="85"/>
      <c r="B5" s="85"/>
      <c r="C5" s="162" t="s">
        <v>1532</v>
      </c>
      <c r="D5" s="142"/>
      <c r="E5" s="142"/>
      <c r="F5" s="142"/>
      <c r="G5" s="142"/>
      <c r="H5" s="142"/>
      <c r="I5" s="142"/>
      <c r="J5" s="142"/>
      <c r="K5" s="143"/>
      <c r="L5" s="168" t="s">
        <v>320</v>
      </c>
      <c r="M5" s="169"/>
      <c r="N5" s="169"/>
      <c r="O5" s="169"/>
      <c r="P5" s="169"/>
      <c r="Q5" s="169"/>
      <c r="R5" s="169"/>
      <c r="S5" s="169"/>
      <c r="T5" s="170"/>
      <c r="U5" s="162" t="s">
        <v>865</v>
      </c>
      <c r="V5" s="163"/>
      <c r="W5" s="163"/>
      <c r="X5" s="163"/>
      <c r="Y5" s="163"/>
      <c r="Z5" s="163"/>
      <c r="AA5" s="163"/>
      <c r="AB5" s="163"/>
      <c r="AC5" s="164"/>
      <c r="AD5" s="168" t="s">
        <v>1533</v>
      </c>
      <c r="AE5" s="169"/>
      <c r="AF5" s="169"/>
      <c r="AG5" s="169"/>
      <c r="AH5" s="169"/>
      <c r="AI5" s="169"/>
      <c r="AJ5" s="169"/>
      <c r="AK5" s="169"/>
      <c r="AL5" s="170"/>
      <c r="AM5" s="87" t="s">
        <v>1534</v>
      </c>
      <c r="AN5" s="88"/>
      <c r="AO5" s="88"/>
      <c r="AP5" s="88"/>
      <c r="AQ5" s="88"/>
      <c r="AR5" s="88"/>
      <c r="AS5" s="88"/>
      <c r="AT5" s="88"/>
      <c r="AU5" s="84"/>
      <c r="AV5" s="99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</row>
    <row r="6" spans="1:244" ht="15.75" x14ac:dyDescent="0.25">
      <c r="A6" s="85"/>
      <c r="B6" s="85"/>
      <c r="C6" s="141" t="s">
        <v>87</v>
      </c>
      <c r="D6" s="142"/>
      <c r="E6" s="143"/>
      <c r="F6" s="141" t="s">
        <v>88</v>
      </c>
      <c r="G6" s="142"/>
      <c r="H6" s="143"/>
      <c r="I6" s="141" t="s">
        <v>116</v>
      </c>
      <c r="J6" s="142"/>
      <c r="K6" s="143"/>
      <c r="L6" s="138" t="s">
        <v>1535</v>
      </c>
      <c r="M6" s="139"/>
      <c r="N6" s="140"/>
      <c r="O6" s="138" t="s">
        <v>1536</v>
      </c>
      <c r="P6" s="139"/>
      <c r="Q6" s="140"/>
      <c r="R6" s="138" t="s">
        <v>1080</v>
      </c>
      <c r="S6" s="139"/>
      <c r="T6" s="140"/>
      <c r="U6" s="138" t="s">
        <v>403</v>
      </c>
      <c r="V6" s="136"/>
      <c r="W6" s="137"/>
      <c r="X6" s="138" t="s">
        <v>404</v>
      </c>
      <c r="Y6" s="139"/>
      <c r="Z6" s="140"/>
      <c r="AA6" s="138" t="s">
        <v>405</v>
      </c>
      <c r="AB6" s="139"/>
      <c r="AC6" s="140"/>
      <c r="AD6" s="138" t="s">
        <v>107</v>
      </c>
      <c r="AE6" s="139"/>
      <c r="AF6" s="140"/>
      <c r="AG6" s="138" t="s">
        <v>108</v>
      </c>
      <c r="AH6" s="139"/>
      <c r="AI6" s="140"/>
      <c r="AJ6" s="138" t="s">
        <v>1537</v>
      </c>
      <c r="AK6" s="139"/>
      <c r="AL6" s="140"/>
      <c r="AM6" s="89" t="s">
        <v>380</v>
      </c>
      <c r="AN6" s="90"/>
      <c r="AO6" s="91"/>
      <c r="AP6" s="89" t="s">
        <v>381</v>
      </c>
      <c r="AQ6" s="90"/>
      <c r="AR6" s="91"/>
      <c r="AS6" s="92" t="s">
        <v>382</v>
      </c>
      <c r="AT6" s="90"/>
      <c r="AU6" s="91"/>
    </row>
    <row r="7" spans="1:244" ht="68.25" customHeight="1" x14ac:dyDescent="0.25">
      <c r="A7" s="188" t="s">
        <v>0</v>
      </c>
      <c r="B7" s="188" t="s">
        <v>170</v>
      </c>
      <c r="C7" s="207" t="s">
        <v>1406</v>
      </c>
      <c r="D7" s="208"/>
      <c r="E7" s="209"/>
      <c r="F7" s="207" t="s">
        <v>1409</v>
      </c>
      <c r="G7" s="208"/>
      <c r="H7" s="209"/>
      <c r="I7" s="207" t="s">
        <v>1510</v>
      </c>
      <c r="J7" s="208"/>
      <c r="K7" s="209"/>
      <c r="L7" s="204" t="s">
        <v>1512</v>
      </c>
      <c r="M7" s="205"/>
      <c r="N7" s="206"/>
      <c r="O7" s="204" t="s">
        <v>1513</v>
      </c>
      <c r="P7" s="205"/>
      <c r="Q7" s="206"/>
      <c r="R7" s="204" t="s">
        <v>1443</v>
      </c>
      <c r="S7" s="205"/>
      <c r="T7" s="206"/>
      <c r="U7" s="212" t="s">
        <v>1517</v>
      </c>
      <c r="V7" s="213"/>
      <c r="W7" s="214"/>
      <c r="X7" s="201" t="s">
        <v>1413</v>
      </c>
      <c r="Y7" s="202"/>
      <c r="Z7" s="203"/>
      <c r="AA7" s="201" t="s">
        <v>1531</v>
      </c>
      <c r="AB7" s="202"/>
      <c r="AC7" s="203"/>
      <c r="AD7" s="204" t="s">
        <v>1447</v>
      </c>
      <c r="AE7" s="205"/>
      <c r="AF7" s="206"/>
      <c r="AG7" s="204" t="s">
        <v>1450</v>
      </c>
      <c r="AH7" s="205"/>
      <c r="AI7" s="206"/>
      <c r="AJ7" s="204" t="s">
        <v>1454</v>
      </c>
      <c r="AK7" s="205"/>
      <c r="AL7" s="206"/>
      <c r="AM7" s="207" t="s">
        <v>1458</v>
      </c>
      <c r="AN7" s="208"/>
      <c r="AO7" s="209"/>
      <c r="AP7" s="204" t="s">
        <v>1530</v>
      </c>
      <c r="AQ7" s="205"/>
      <c r="AR7" s="206"/>
      <c r="AS7" s="204" t="s">
        <v>1462</v>
      </c>
      <c r="AT7" s="210"/>
      <c r="AU7" s="211"/>
    </row>
    <row r="8" spans="1:244" ht="102" x14ac:dyDescent="0.25">
      <c r="A8" s="190"/>
      <c r="B8" s="190"/>
      <c r="C8" s="60" t="s">
        <v>255</v>
      </c>
      <c r="D8" s="60" t="s">
        <v>1407</v>
      </c>
      <c r="E8" s="60" t="s">
        <v>1408</v>
      </c>
      <c r="F8" s="60" t="s">
        <v>1410</v>
      </c>
      <c r="G8" s="60" t="s">
        <v>1411</v>
      </c>
      <c r="H8" s="60" t="s">
        <v>1412</v>
      </c>
      <c r="I8" s="60" t="s">
        <v>1439</v>
      </c>
      <c r="J8" s="60" t="s">
        <v>1511</v>
      </c>
      <c r="K8" s="60" t="s">
        <v>1440</v>
      </c>
      <c r="L8" s="29" t="s">
        <v>1468</v>
      </c>
      <c r="M8" s="29" t="s">
        <v>1441</v>
      </c>
      <c r="N8" s="29" t="s">
        <v>1442</v>
      </c>
      <c r="O8" s="29" t="s">
        <v>1514</v>
      </c>
      <c r="P8" s="29" t="s">
        <v>1515</v>
      </c>
      <c r="Q8" s="29" t="s">
        <v>1516</v>
      </c>
      <c r="R8" s="29" t="s">
        <v>293</v>
      </c>
      <c r="S8" s="29" t="s">
        <v>1478</v>
      </c>
      <c r="T8" s="29" t="s">
        <v>295</v>
      </c>
      <c r="U8" s="65" t="s">
        <v>1444</v>
      </c>
      <c r="V8" s="65" t="s">
        <v>1445</v>
      </c>
      <c r="W8" s="93" t="s">
        <v>1446</v>
      </c>
      <c r="X8" s="60" t="s">
        <v>1414</v>
      </c>
      <c r="Y8" s="60" t="s">
        <v>1518</v>
      </c>
      <c r="Z8" s="60" t="s">
        <v>1519</v>
      </c>
      <c r="AA8" s="60" t="s">
        <v>1415</v>
      </c>
      <c r="AB8" s="60" t="s">
        <v>1416</v>
      </c>
      <c r="AC8" s="60" t="s">
        <v>204</v>
      </c>
      <c r="AD8" s="29" t="s">
        <v>1448</v>
      </c>
      <c r="AE8" s="29" t="s">
        <v>1520</v>
      </c>
      <c r="AF8" s="29" t="s">
        <v>1449</v>
      </c>
      <c r="AG8" s="29" t="s">
        <v>1451</v>
      </c>
      <c r="AH8" s="29" t="s">
        <v>1452</v>
      </c>
      <c r="AI8" s="29" t="s">
        <v>1453</v>
      </c>
      <c r="AJ8" s="29" t="s">
        <v>1455</v>
      </c>
      <c r="AK8" s="29" t="s">
        <v>1456</v>
      </c>
      <c r="AL8" s="29" t="s">
        <v>1457</v>
      </c>
      <c r="AM8" s="60" t="s">
        <v>1459</v>
      </c>
      <c r="AN8" s="94" t="s">
        <v>1460</v>
      </c>
      <c r="AO8" s="65" t="s">
        <v>1521</v>
      </c>
      <c r="AP8" s="29" t="s">
        <v>1466</v>
      </c>
      <c r="AQ8" s="29" t="s">
        <v>1465</v>
      </c>
      <c r="AR8" s="29" t="s">
        <v>1461</v>
      </c>
      <c r="AS8" s="29" t="s">
        <v>1464</v>
      </c>
      <c r="AT8" s="29" t="s">
        <v>1522</v>
      </c>
      <c r="AU8" s="29" t="s">
        <v>1463</v>
      </c>
    </row>
    <row r="9" spans="1:244" ht="15.75" x14ac:dyDescent="0.25">
      <c r="A9" s="27">
        <v>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21"/>
      <c r="M9" s="21"/>
      <c r="N9" s="21"/>
      <c r="O9" s="21"/>
      <c r="P9" s="21"/>
      <c r="Q9" s="21"/>
      <c r="R9" s="21"/>
      <c r="S9" s="21"/>
      <c r="T9" s="21"/>
      <c r="U9" s="60"/>
      <c r="V9" s="60"/>
      <c r="W9" s="60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244" ht="15.75" x14ac:dyDescent="0.25">
      <c r="A10" s="2">
        <v>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20"/>
      <c r="M10" s="20"/>
      <c r="N10" s="20"/>
      <c r="O10" s="20"/>
      <c r="P10" s="20"/>
      <c r="Q10" s="20"/>
      <c r="R10" s="20"/>
      <c r="S10" s="20"/>
      <c r="T10" s="20"/>
      <c r="U10" s="60"/>
      <c r="V10" s="17"/>
      <c r="W10" s="17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244" ht="15.75" x14ac:dyDescent="0.25">
      <c r="A11" s="2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20"/>
      <c r="M11" s="20"/>
      <c r="N11" s="20"/>
      <c r="O11" s="20"/>
      <c r="P11" s="20"/>
      <c r="Q11" s="20"/>
      <c r="R11" s="20"/>
      <c r="S11" s="20"/>
      <c r="T11" s="20"/>
      <c r="U11" s="17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244" ht="15.75" x14ac:dyDescent="0.25">
      <c r="A12" s="2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20"/>
      <c r="M12" s="20"/>
      <c r="N12" s="20"/>
      <c r="O12" s="20"/>
      <c r="P12" s="20"/>
      <c r="Q12" s="20"/>
      <c r="R12" s="20"/>
      <c r="S12" s="20"/>
      <c r="T12" s="20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244" ht="15.75" x14ac:dyDescent="0.25">
      <c r="A13" s="2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20"/>
      <c r="M13" s="20"/>
      <c r="N13" s="20"/>
      <c r="O13" s="20"/>
      <c r="P13" s="20"/>
      <c r="Q13" s="20"/>
      <c r="R13" s="20"/>
      <c r="S13" s="20"/>
      <c r="T13" s="20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244" ht="15.75" x14ac:dyDescent="0.25">
      <c r="A14" s="2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20"/>
      <c r="M14" s="20"/>
      <c r="N14" s="20"/>
      <c r="O14" s="20"/>
      <c r="P14" s="20"/>
      <c r="Q14" s="20"/>
      <c r="R14" s="20"/>
      <c r="S14" s="20"/>
      <c r="T14" s="20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244" ht="15.75" x14ac:dyDescent="0.25">
      <c r="A15" s="2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20"/>
      <c r="M15" s="20"/>
      <c r="N15" s="20"/>
      <c r="O15" s="20"/>
      <c r="P15" s="20"/>
      <c r="Q15" s="20"/>
      <c r="R15" s="20"/>
      <c r="S15" s="20"/>
      <c r="T15" s="20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24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20"/>
      <c r="M16" s="20"/>
      <c r="N16" s="20"/>
      <c r="O16" s="20"/>
      <c r="P16" s="20"/>
      <c r="Q16" s="20"/>
      <c r="R16" s="20"/>
      <c r="S16" s="20"/>
      <c r="T16" s="20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20"/>
      <c r="M17" s="20"/>
      <c r="N17" s="20"/>
      <c r="O17" s="20"/>
      <c r="P17" s="20"/>
      <c r="Q17" s="20"/>
      <c r="R17" s="20"/>
      <c r="S17" s="20"/>
      <c r="T17" s="20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20"/>
      <c r="M18" s="20"/>
      <c r="N18" s="20"/>
      <c r="O18" s="20"/>
      <c r="P18" s="20"/>
      <c r="Q18" s="20"/>
      <c r="R18" s="20"/>
      <c r="S18" s="20"/>
      <c r="T18" s="20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20"/>
      <c r="M19" s="20"/>
      <c r="N19" s="20"/>
      <c r="O19" s="20"/>
      <c r="P19" s="20"/>
      <c r="Q19" s="20"/>
      <c r="R19" s="20"/>
      <c r="S19" s="20"/>
      <c r="T19" s="20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20"/>
      <c r="M20" s="20"/>
      <c r="N20" s="20"/>
      <c r="O20" s="20"/>
      <c r="P20" s="20"/>
      <c r="Q20" s="20"/>
      <c r="R20" s="20"/>
      <c r="S20" s="20"/>
      <c r="T20" s="20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20"/>
      <c r="M21" s="20"/>
      <c r="N21" s="20"/>
      <c r="O21" s="20"/>
      <c r="P21" s="20"/>
      <c r="Q21" s="20"/>
      <c r="R21" s="20"/>
      <c r="S21" s="20"/>
      <c r="T21" s="20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20"/>
      <c r="M22" s="20"/>
      <c r="N22" s="20"/>
      <c r="O22" s="20"/>
      <c r="P22" s="20"/>
      <c r="Q22" s="20"/>
      <c r="R22" s="20"/>
      <c r="S22" s="20"/>
      <c r="T22" s="2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20"/>
      <c r="M23" s="20"/>
      <c r="N23" s="20"/>
      <c r="O23" s="20"/>
      <c r="P23" s="20"/>
      <c r="Q23" s="20"/>
      <c r="R23" s="20"/>
      <c r="S23" s="20"/>
      <c r="T23" s="2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20"/>
      <c r="M24" s="20"/>
      <c r="N24" s="20"/>
      <c r="O24" s="20"/>
      <c r="P24" s="20"/>
      <c r="Q24" s="20"/>
      <c r="R24" s="20"/>
      <c r="S24" s="20"/>
      <c r="T24" s="2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20"/>
      <c r="M25" s="20"/>
      <c r="N25" s="20"/>
      <c r="O25" s="20"/>
      <c r="P25" s="20"/>
      <c r="Q25" s="20"/>
      <c r="R25" s="20"/>
      <c r="S25" s="20"/>
      <c r="T25" s="2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20"/>
      <c r="M26" s="20"/>
      <c r="N26" s="20"/>
      <c r="O26" s="20"/>
      <c r="P26" s="20"/>
      <c r="Q26" s="20"/>
      <c r="R26" s="20"/>
      <c r="S26" s="20"/>
      <c r="T26" s="2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20"/>
      <c r="M27" s="20"/>
      <c r="N27" s="20"/>
      <c r="O27" s="20"/>
      <c r="P27" s="20"/>
      <c r="Q27" s="20"/>
      <c r="R27" s="20"/>
      <c r="S27" s="20"/>
      <c r="T27" s="2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20"/>
      <c r="M28" s="20"/>
      <c r="N28" s="20"/>
      <c r="O28" s="20"/>
      <c r="P28" s="20"/>
      <c r="Q28" s="20"/>
      <c r="R28" s="20"/>
      <c r="S28" s="20"/>
      <c r="T28" s="2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20"/>
      <c r="M29" s="20"/>
      <c r="N29" s="20"/>
      <c r="O29" s="20"/>
      <c r="P29" s="20"/>
      <c r="Q29" s="20"/>
      <c r="R29" s="20"/>
      <c r="S29" s="20"/>
      <c r="T29" s="2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20"/>
      <c r="M30" s="20"/>
      <c r="N30" s="20"/>
      <c r="O30" s="20"/>
      <c r="P30" s="20"/>
      <c r="Q30" s="20"/>
      <c r="R30" s="20"/>
      <c r="S30" s="20"/>
      <c r="T30" s="2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20"/>
      <c r="M31" s="20"/>
      <c r="N31" s="20"/>
      <c r="O31" s="20"/>
      <c r="P31" s="20"/>
      <c r="Q31" s="20"/>
      <c r="R31" s="20"/>
      <c r="S31" s="20"/>
      <c r="T31" s="2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x14ac:dyDescent="0.25">
      <c r="A32" s="3">
        <v>24</v>
      </c>
      <c r="B32" s="4"/>
      <c r="C32" s="4" t="s">
        <v>1472</v>
      </c>
      <c r="D32" s="4"/>
      <c r="E32" s="4"/>
      <c r="F32" s="4"/>
      <c r="G32" s="4"/>
      <c r="H32" s="4"/>
      <c r="I32" s="4"/>
      <c r="J32" s="4"/>
      <c r="K32" s="4"/>
      <c r="L32" s="20"/>
      <c r="M32" s="20"/>
      <c r="N32" s="20"/>
      <c r="O32" s="20"/>
      <c r="P32" s="20"/>
      <c r="Q32" s="20"/>
      <c r="R32" s="20"/>
      <c r="S32" s="20"/>
      <c r="T32" s="2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113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20"/>
      <c r="M33" s="20"/>
      <c r="N33" s="20"/>
      <c r="O33" s="20"/>
      <c r="P33" s="20"/>
      <c r="Q33" s="20"/>
      <c r="R33" s="20"/>
      <c r="S33" s="20"/>
      <c r="T33" s="2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113" x14ac:dyDescent="0.25">
      <c r="A34" s="106" t="s">
        <v>171</v>
      </c>
      <c r="B34" s="107"/>
      <c r="C34" s="3">
        <v>0</v>
      </c>
      <c r="D34" s="3">
        <f t="shared" ref="D34:AU34" si="0">D9+D10+D11+D12+D13+D14+D15+D16+D17+D18+D19+D20+D21+D22+D23+D24+D25+D26+D27+D28+D29+D30+D31+D32+D33</f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>L9+L10+L11+L12+L13+L14+L15+L16+L17+L18+L19+L20+L21+L22+L23+L24+L25+L26+L27+L28+L29+L30+L31+L32+L33</f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</row>
    <row r="35" spans="1:113" ht="52.5" customHeight="1" x14ac:dyDescent="0.25">
      <c r="A35" s="108" t="s">
        <v>780</v>
      </c>
      <c r="B35" s="109"/>
      <c r="C35" s="30">
        <f>C34*100/25</f>
        <v>0</v>
      </c>
      <c r="D35" s="10">
        <f t="shared" ref="D35:AU35" si="1">D34*100/25</f>
        <v>0</v>
      </c>
      <c r="E35" s="10">
        <f t="shared" si="1"/>
        <v>0</v>
      </c>
      <c r="F35" s="30">
        <f t="shared" si="1"/>
        <v>0</v>
      </c>
      <c r="G35" s="10">
        <f t="shared" si="1"/>
        <v>0</v>
      </c>
      <c r="H35" s="10">
        <f t="shared" si="1"/>
        <v>0</v>
      </c>
      <c r="I35" s="30">
        <f t="shared" si="1"/>
        <v>0</v>
      </c>
      <c r="J35" s="10">
        <f t="shared" si="1"/>
        <v>0</v>
      </c>
      <c r="K35" s="10">
        <f t="shared" si="1"/>
        <v>0</v>
      </c>
      <c r="L35" s="30">
        <f t="shared" si="1"/>
        <v>0</v>
      </c>
      <c r="M35" s="10">
        <f t="shared" si="1"/>
        <v>0</v>
      </c>
      <c r="N35" s="10">
        <f t="shared" si="1"/>
        <v>0</v>
      </c>
      <c r="O35" s="30">
        <f t="shared" si="1"/>
        <v>0</v>
      </c>
      <c r="P35" s="10">
        <f t="shared" si="1"/>
        <v>0</v>
      </c>
      <c r="Q35" s="10">
        <f t="shared" si="1"/>
        <v>0</v>
      </c>
      <c r="R35" s="30">
        <f t="shared" si="1"/>
        <v>0</v>
      </c>
      <c r="S35" s="10">
        <f t="shared" si="1"/>
        <v>0</v>
      </c>
      <c r="T35" s="10">
        <f t="shared" si="1"/>
        <v>0</v>
      </c>
      <c r="U35" s="30">
        <f t="shared" si="1"/>
        <v>0</v>
      </c>
      <c r="V35" s="10">
        <f t="shared" si="1"/>
        <v>0</v>
      </c>
      <c r="W35" s="10">
        <f t="shared" si="1"/>
        <v>0</v>
      </c>
      <c r="X35" s="30">
        <f t="shared" si="1"/>
        <v>0</v>
      </c>
      <c r="Y35" s="10">
        <f t="shared" si="1"/>
        <v>0</v>
      </c>
      <c r="Z35" s="10">
        <f t="shared" si="1"/>
        <v>0</v>
      </c>
      <c r="AA35" s="30">
        <f t="shared" si="1"/>
        <v>0</v>
      </c>
      <c r="AB35" s="10">
        <f t="shared" si="1"/>
        <v>0</v>
      </c>
      <c r="AC35" s="10">
        <f t="shared" si="1"/>
        <v>0</v>
      </c>
      <c r="AD35" s="30">
        <f t="shared" si="1"/>
        <v>0</v>
      </c>
      <c r="AE35" s="10">
        <f t="shared" si="1"/>
        <v>0</v>
      </c>
      <c r="AF35" s="10">
        <f t="shared" si="1"/>
        <v>0</v>
      </c>
      <c r="AG35" s="30">
        <f t="shared" si="1"/>
        <v>0</v>
      </c>
      <c r="AH35" s="10">
        <f t="shared" si="1"/>
        <v>0</v>
      </c>
      <c r="AI35" s="10">
        <f t="shared" si="1"/>
        <v>0</v>
      </c>
      <c r="AJ35" s="30">
        <f t="shared" si="1"/>
        <v>0</v>
      </c>
      <c r="AK35" s="10">
        <f t="shared" si="1"/>
        <v>0</v>
      </c>
      <c r="AL35" s="10">
        <f t="shared" si="1"/>
        <v>0</v>
      </c>
      <c r="AM35" s="30">
        <f t="shared" si="1"/>
        <v>0</v>
      </c>
      <c r="AN35" s="10">
        <f t="shared" si="1"/>
        <v>0</v>
      </c>
      <c r="AO35" s="10">
        <f t="shared" si="1"/>
        <v>0</v>
      </c>
      <c r="AP35" s="30">
        <f t="shared" si="1"/>
        <v>0</v>
      </c>
      <c r="AQ35" s="10">
        <f t="shared" si="1"/>
        <v>0</v>
      </c>
      <c r="AR35" s="10">
        <f t="shared" si="1"/>
        <v>0</v>
      </c>
      <c r="AS35" s="30">
        <f t="shared" si="1"/>
        <v>0</v>
      </c>
      <c r="AT35" s="10">
        <f t="shared" si="1"/>
        <v>0</v>
      </c>
      <c r="AU35" s="10">
        <f t="shared" si="1"/>
        <v>0</v>
      </c>
    </row>
    <row r="36" spans="1:113" x14ac:dyDescent="0.25">
      <c r="DG36" s="3"/>
      <c r="DH36" s="10"/>
      <c r="DI36" s="10"/>
    </row>
    <row r="37" spans="1:113" x14ac:dyDescent="0.25">
      <c r="B37" s="159" t="s">
        <v>1387</v>
      </c>
      <c r="C37" s="159"/>
      <c r="D37" s="159"/>
      <c r="E37" s="159"/>
      <c r="F37" s="49"/>
      <c r="G37" s="49"/>
      <c r="H37" s="49"/>
      <c r="I37" s="49"/>
      <c r="J37" s="49"/>
      <c r="K37" s="49"/>
      <c r="L37" s="49"/>
      <c r="M37" s="49"/>
      <c r="DG37" s="10"/>
    </row>
    <row r="38" spans="1:113" x14ac:dyDescent="0.25">
      <c r="B38" s="50" t="s">
        <v>751</v>
      </c>
      <c r="C38" s="42" t="s">
        <v>774</v>
      </c>
      <c r="D38" s="42">
        <f>(C34+F34+I34)/3</f>
        <v>0</v>
      </c>
      <c r="E38" s="51">
        <f>(C35+F35+I35)/3</f>
        <v>0</v>
      </c>
      <c r="F38" s="49"/>
      <c r="G38" s="49"/>
      <c r="H38" s="49"/>
      <c r="I38" s="49"/>
      <c r="J38" s="49"/>
      <c r="K38" s="49"/>
      <c r="L38" s="49"/>
      <c r="M38" s="49"/>
    </row>
    <row r="39" spans="1:113" x14ac:dyDescent="0.25">
      <c r="B39" s="50" t="s">
        <v>753</v>
      </c>
      <c r="C39" s="42" t="s">
        <v>774</v>
      </c>
      <c r="D39" s="42">
        <f>(D34+G34+J34)/3</f>
        <v>0</v>
      </c>
      <c r="E39" s="51">
        <f>(D35+G35+J35)/3</f>
        <v>0</v>
      </c>
      <c r="F39" s="49"/>
      <c r="G39" s="49"/>
      <c r="H39" s="49"/>
      <c r="I39" s="49"/>
      <c r="J39" s="49"/>
      <c r="K39" s="49"/>
      <c r="L39" s="49"/>
      <c r="M39" s="49"/>
    </row>
    <row r="40" spans="1:113" x14ac:dyDescent="0.25">
      <c r="B40" s="50" t="s">
        <v>754</v>
      </c>
      <c r="C40" s="42" t="s">
        <v>774</v>
      </c>
      <c r="D40" s="42">
        <f>(E34+H34+K34)/3</f>
        <v>0</v>
      </c>
      <c r="E40" s="51">
        <f>(E35+H35+K35)/3</f>
        <v>0</v>
      </c>
      <c r="F40" s="49"/>
      <c r="G40" s="49"/>
      <c r="H40" s="49"/>
      <c r="I40" s="49"/>
      <c r="J40" s="49"/>
      <c r="K40" s="49"/>
      <c r="L40" s="49"/>
      <c r="M40" s="49"/>
    </row>
    <row r="41" spans="1:113" x14ac:dyDescent="0.25">
      <c r="B41" s="52"/>
      <c r="C41" s="86"/>
      <c r="D41" s="53">
        <f>D38+D39+D40</f>
        <v>0</v>
      </c>
      <c r="E41" s="95">
        <f>E38+E39+E40</f>
        <v>0</v>
      </c>
      <c r="F41" s="49"/>
      <c r="G41" s="49"/>
      <c r="H41" s="49"/>
      <c r="I41" s="49"/>
      <c r="J41" s="49"/>
      <c r="K41" s="49"/>
      <c r="L41" s="49"/>
      <c r="M41" s="49"/>
    </row>
    <row r="42" spans="1:113" ht="15" customHeight="1" x14ac:dyDescent="0.25">
      <c r="B42" s="50"/>
      <c r="C42" s="42"/>
      <c r="D42" s="193" t="s">
        <v>1472</v>
      </c>
      <c r="E42" s="193"/>
      <c r="F42" s="49"/>
      <c r="G42" s="49"/>
      <c r="H42" s="49"/>
      <c r="I42" s="49"/>
    </row>
    <row r="43" spans="1:113" x14ac:dyDescent="0.25">
      <c r="B43" s="50" t="s">
        <v>751</v>
      </c>
      <c r="C43" s="42" t="s">
        <v>775</v>
      </c>
      <c r="D43" s="42">
        <f>(L34+O34+R34)/3</f>
        <v>0</v>
      </c>
      <c r="E43" s="51">
        <f>(L35+O35+R35)/3</f>
        <v>0</v>
      </c>
      <c r="F43" s="54"/>
      <c r="G43" s="54"/>
      <c r="H43" s="54"/>
      <c r="I43" s="54"/>
    </row>
    <row r="44" spans="1:113" x14ac:dyDescent="0.25">
      <c r="B44" s="50" t="s">
        <v>753</v>
      </c>
      <c r="C44" s="42" t="s">
        <v>775</v>
      </c>
      <c r="D44" s="42">
        <f>(M34+P34+S34)/3</f>
        <v>0</v>
      </c>
      <c r="E44" s="51">
        <f>(M35+P35+S35)/3</f>
        <v>0</v>
      </c>
      <c r="F44" s="54"/>
      <c r="G44" s="54"/>
      <c r="H44" s="54"/>
      <c r="I44" s="54"/>
    </row>
    <row r="45" spans="1:113" x14ac:dyDescent="0.25">
      <c r="B45" s="50" t="s">
        <v>754</v>
      </c>
      <c r="C45" s="42" t="s">
        <v>775</v>
      </c>
      <c r="D45" s="42">
        <f>(N34+Q34+T34)/3</f>
        <v>0</v>
      </c>
      <c r="E45" s="51">
        <f>(N35+Q35+T35)/3</f>
        <v>0</v>
      </c>
      <c r="F45" s="54"/>
      <c r="G45" s="54"/>
      <c r="H45" s="54"/>
      <c r="I45" s="54"/>
    </row>
    <row r="46" spans="1:113" x14ac:dyDescent="0.25">
      <c r="B46" s="50"/>
      <c r="C46" s="42"/>
      <c r="D46" s="55">
        <f>D43+D44+D45</f>
        <v>0</v>
      </c>
      <c r="E46" s="96">
        <f>E43+E44+E45</f>
        <v>0</v>
      </c>
      <c r="F46" s="57"/>
      <c r="G46" s="57"/>
      <c r="H46" s="57"/>
      <c r="I46" s="57"/>
    </row>
    <row r="47" spans="1:113" x14ac:dyDescent="0.25">
      <c r="B47" s="50" t="s">
        <v>751</v>
      </c>
      <c r="C47" s="42" t="s">
        <v>776</v>
      </c>
      <c r="D47" s="58">
        <f>(U34+X34+AA34)/3</f>
        <v>0</v>
      </c>
      <c r="E47" s="51">
        <f>(U35+X35+AA35)/3</f>
        <v>0</v>
      </c>
      <c r="F47" s="49"/>
      <c r="G47" s="49"/>
      <c r="H47" s="49"/>
      <c r="I47" s="49"/>
      <c r="J47" s="49"/>
      <c r="K47" s="49"/>
      <c r="L47" s="49"/>
      <c r="M47" s="49"/>
    </row>
    <row r="48" spans="1:113" x14ac:dyDescent="0.25">
      <c r="B48" s="50" t="s">
        <v>753</v>
      </c>
      <c r="C48" s="42" t="s">
        <v>776</v>
      </c>
      <c r="D48" s="58">
        <f>(V34+Y34+AB34)/3</f>
        <v>0</v>
      </c>
      <c r="E48" s="51">
        <f>(V35+Y35+AB35)/3</f>
        <v>0</v>
      </c>
      <c r="F48" s="49"/>
      <c r="G48" s="49"/>
      <c r="H48" s="49"/>
      <c r="I48" s="49"/>
      <c r="J48" s="49"/>
      <c r="K48" s="49"/>
      <c r="L48" s="49"/>
      <c r="M48" s="49"/>
    </row>
    <row r="49" spans="2:13" x14ac:dyDescent="0.25">
      <c r="B49" s="50" t="s">
        <v>754</v>
      </c>
      <c r="C49" s="42" t="s">
        <v>776</v>
      </c>
      <c r="D49" s="58">
        <f>(W34+Z34+AC34)/3</f>
        <v>0</v>
      </c>
      <c r="E49" s="51">
        <f>(W35+Z35+AC35)/3</f>
        <v>0</v>
      </c>
      <c r="F49" s="49"/>
      <c r="G49" s="49"/>
      <c r="H49" s="49"/>
      <c r="I49" s="49"/>
      <c r="J49" s="49"/>
      <c r="K49" s="49"/>
      <c r="L49" s="49"/>
      <c r="M49" s="49"/>
    </row>
    <row r="50" spans="2:13" x14ac:dyDescent="0.25">
      <c r="B50" s="52"/>
      <c r="C50" s="86"/>
      <c r="D50" s="56">
        <f>D47+D48+D49</f>
        <v>0</v>
      </c>
      <c r="E50" s="56">
        <f>E47+E48+E49</f>
        <v>0</v>
      </c>
      <c r="F50" s="49"/>
      <c r="G50" s="49"/>
      <c r="H50" s="49"/>
      <c r="I50" s="49"/>
      <c r="J50" s="49"/>
      <c r="K50" s="49"/>
      <c r="L50" s="49"/>
      <c r="M50" s="49"/>
    </row>
    <row r="51" spans="2:13" x14ac:dyDescent="0.25">
      <c r="B51" s="50"/>
      <c r="C51" s="42"/>
      <c r="D51" s="197" t="s">
        <v>1472</v>
      </c>
      <c r="E51" s="198"/>
    </row>
    <row r="52" spans="2:13" x14ac:dyDescent="0.25">
      <c r="B52" s="50" t="s">
        <v>751</v>
      </c>
      <c r="C52" s="42" t="s">
        <v>777</v>
      </c>
      <c r="D52" s="42">
        <f>(AD34+AG34+AJ34)/3</f>
        <v>0</v>
      </c>
      <c r="E52" s="51">
        <f>(AD35+AG35+AJ35)/3</f>
        <v>0</v>
      </c>
    </row>
    <row r="53" spans="2:13" x14ac:dyDescent="0.25">
      <c r="B53" s="50" t="s">
        <v>753</v>
      </c>
      <c r="C53" s="42" t="s">
        <v>777</v>
      </c>
      <c r="D53" s="42">
        <f>(AE34+AH34+AK34)/3</f>
        <v>0</v>
      </c>
      <c r="E53" s="51">
        <f>(AE35+AH35+AK35)/3</f>
        <v>0</v>
      </c>
    </row>
    <row r="54" spans="2:13" x14ac:dyDescent="0.25">
      <c r="B54" s="50" t="s">
        <v>754</v>
      </c>
      <c r="C54" s="42" t="s">
        <v>777</v>
      </c>
      <c r="D54" s="42">
        <f>(AF34+AI34+AL34)/3</f>
        <v>0</v>
      </c>
      <c r="E54" s="51">
        <f>(AF35+AI35+AL35)/3</f>
        <v>0</v>
      </c>
    </row>
    <row r="55" spans="2:13" x14ac:dyDescent="0.25">
      <c r="B55" s="50"/>
      <c r="C55" s="42"/>
      <c r="D55" s="55">
        <f>D52+D53+D54</f>
        <v>0</v>
      </c>
      <c r="E55" s="96">
        <f>E52+E53+E54</f>
        <v>0</v>
      </c>
    </row>
    <row r="56" spans="2:13" x14ac:dyDescent="0.25">
      <c r="B56" s="50" t="s">
        <v>751</v>
      </c>
      <c r="C56" s="42" t="s">
        <v>778</v>
      </c>
      <c r="D56" s="42">
        <f>(AM34+AP34+AS34)/3</f>
        <v>0</v>
      </c>
      <c r="E56" s="51">
        <f>(AM35+AP35+AS35)/3</f>
        <v>0</v>
      </c>
      <c r="F56" s="49"/>
      <c r="G56" s="49"/>
      <c r="H56" s="49"/>
      <c r="I56" s="49"/>
      <c r="J56" s="49"/>
      <c r="K56" s="49"/>
      <c r="L56" s="49"/>
      <c r="M56" s="49"/>
    </row>
    <row r="57" spans="2:13" x14ac:dyDescent="0.25">
      <c r="B57" s="50" t="s">
        <v>753</v>
      </c>
      <c r="C57" s="42" t="s">
        <v>778</v>
      </c>
      <c r="D57" s="42">
        <f>(AN34+AQ34+AT34)/3</f>
        <v>0</v>
      </c>
      <c r="E57" s="51">
        <f>(AN35+AQ35+AT35)/3</f>
        <v>0</v>
      </c>
      <c r="F57" s="49"/>
      <c r="G57" s="49"/>
      <c r="H57" s="49"/>
      <c r="I57" s="49"/>
      <c r="J57" s="49"/>
      <c r="K57" s="49"/>
      <c r="L57" s="49"/>
      <c r="M57" s="49"/>
    </row>
    <row r="58" spans="2:13" x14ac:dyDescent="0.25">
      <c r="B58" s="50" t="s">
        <v>754</v>
      </c>
      <c r="C58" s="42" t="s">
        <v>778</v>
      </c>
      <c r="D58" s="42">
        <f>(AO34+AR34+AU34)/3</f>
        <v>0</v>
      </c>
      <c r="E58" s="51">
        <f>(AO35+AR35+AU35)/3</f>
        <v>0</v>
      </c>
      <c r="F58" s="49"/>
      <c r="G58" s="49"/>
      <c r="H58" s="49"/>
      <c r="I58" s="49"/>
      <c r="J58" s="49"/>
      <c r="K58" s="49"/>
      <c r="L58" s="49"/>
      <c r="M58" s="49"/>
    </row>
    <row r="59" spans="2:13" x14ac:dyDescent="0.25">
      <c r="B59" s="50"/>
      <c r="C59" s="50"/>
      <c r="D59" s="55">
        <f>D56+D57+D58</f>
        <v>0</v>
      </c>
      <c r="E59" s="56">
        <f>E56+E57+E58</f>
        <v>0</v>
      </c>
      <c r="F59" s="49"/>
      <c r="G59" s="49"/>
      <c r="H59" s="49"/>
      <c r="I59" s="49"/>
      <c r="J59" s="49"/>
      <c r="K59" s="49"/>
      <c r="L59" s="49"/>
      <c r="M59" s="49"/>
    </row>
  </sheetData>
  <mergeCells count="40">
    <mergeCell ref="I7:K7"/>
    <mergeCell ref="U7:W7"/>
    <mergeCell ref="D51:E51"/>
    <mergeCell ref="A34:B34"/>
    <mergeCell ref="A35:B35"/>
    <mergeCell ref="B37:E37"/>
    <mergeCell ref="D42:E42"/>
    <mergeCell ref="A7:A8"/>
    <mergeCell ref="B7:B8"/>
    <mergeCell ref="C7:E7"/>
    <mergeCell ref="F7:H7"/>
    <mergeCell ref="I6:K6"/>
    <mergeCell ref="O6:Q6"/>
    <mergeCell ref="R6:T6"/>
    <mergeCell ref="B4:AU4"/>
    <mergeCell ref="C6:E6"/>
    <mergeCell ref="F6:H6"/>
    <mergeCell ref="C5:K5"/>
    <mergeCell ref="U6:W6"/>
    <mergeCell ref="X6:Z6"/>
    <mergeCell ref="L6:N6"/>
    <mergeCell ref="U5:AC5"/>
    <mergeCell ref="L5:T5"/>
    <mergeCell ref="AJ6:AL6"/>
    <mergeCell ref="AA6:AC6"/>
    <mergeCell ref="ID2:IE2"/>
    <mergeCell ref="AD6:AF6"/>
    <mergeCell ref="AG6:AI6"/>
    <mergeCell ref="AM7:AO7"/>
    <mergeCell ref="AP7:AR7"/>
    <mergeCell ref="AS7:AU7"/>
    <mergeCell ref="AD7:AF7"/>
    <mergeCell ref="AG7:AI7"/>
    <mergeCell ref="AJ7:AL7"/>
    <mergeCell ref="AD5:AL5"/>
    <mergeCell ref="X7:Z7"/>
    <mergeCell ref="AA7:AC7"/>
    <mergeCell ref="L7:N7"/>
    <mergeCell ref="O7:Q7"/>
    <mergeCell ref="R7:T7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W62"/>
  <sheetViews>
    <sheetView workbookViewId="0">
      <selection activeCell="F51" sqref="F51"/>
    </sheetView>
  </sheetViews>
  <sheetFormatPr defaultRowHeight="15" x14ac:dyDescent="0.25"/>
  <cols>
    <col min="2" max="2" width="36.5703125" customWidth="1"/>
    <col min="4" max="5" width="12" bestFit="1" customWidth="1"/>
    <col min="6" max="13" width="9.28515625" bestFit="1" customWidth="1"/>
    <col min="254" max="254" width="9.140625" customWidth="1"/>
    <col min="255" max="255" width="0.140625" customWidth="1"/>
    <col min="256" max="263" width="9.140625" hidden="1" customWidth="1"/>
  </cols>
  <sheetData>
    <row r="1" spans="1:283" ht="15.75" x14ac:dyDescent="0.25">
      <c r="A1" s="6" t="s">
        <v>44</v>
      </c>
      <c r="B1" s="14" t="s">
        <v>1390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83" ht="15.75" x14ac:dyDescent="0.25">
      <c r="A2" s="8" t="s">
        <v>1573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JV2" s="147" t="s">
        <v>1472</v>
      </c>
      <c r="JW2" s="147"/>
    </row>
    <row r="3" spans="1:283" ht="15.75" x14ac:dyDescent="0.25">
      <c r="A3" s="8"/>
      <c r="B3" s="7"/>
      <c r="C3" s="7"/>
      <c r="D3" s="7"/>
      <c r="E3" s="7"/>
      <c r="F3" s="1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JV3" s="54"/>
      <c r="JW3" s="54"/>
    </row>
    <row r="4" spans="1:283" ht="18.75" x14ac:dyDescent="0.3">
      <c r="A4" s="188" t="s">
        <v>0</v>
      </c>
      <c r="B4" s="188" t="s">
        <v>170</v>
      </c>
      <c r="C4" s="215" t="s">
        <v>409</v>
      </c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5" t="s">
        <v>320</v>
      </c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216"/>
      <c r="BU4" s="216"/>
      <c r="BV4" s="216"/>
      <c r="BW4" s="216"/>
      <c r="BX4" s="216"/>
      <c r="BY4" s="216"/>
      <c r="BZ4" s="216"/>
      <c r="CA4" s="216"/>
      <c r="CB4" s="216"/>
      <c r="CC4" s="216"/>
      <c r="CD4" s="216"/>
      <c r="CE4" s="216"/>
      <c r="CF4" s="216"/>
      <c r="CG4" s="216"/>
      <c r="CH4" s="216"/>
      <c r="CI4" s="216"/>
      <c r="CJ4" s="216"/>
      <c r="CK4" s="216"/>
      <c r="CL4" s="216"/>
      <c r="CM4" s="216"/>
      <c r="CN4" s="216"/>
      <c r="CO4" s="216"/>
      <c r="CP4" s="216"/>
      <c r="CQ4" s="216"/>
      <c r="CR4" s="216"/>
      <c r="CS4" s="216"/>
      <c r="CT4" s="216"/>
      <c r="CU4" s="216"/>
      <c r="CV4" s="216"/>
      <c r="CW4" s="216"/>
      <c r="CX4" s="216"/>
      <c r="CY4" s="216"/>
      <c r="CZ4" s="216"/>
      <c r="DA4" s="216"/>
      <c r="DB4" s="216"/>
      <c r="DC4" s="216"/>
      <c r="DD4" s="215" t="s">
        <v>865</v>
      </c>
      <c r="DE4" s="216"/>
      <c r="DF4" s="216"/>
      <c r="DG4" s="216"/>
      <c r="DH4" s="216"/>
      <c r="DI4" s="216"/>
      <c r="DJ4" s="216"/>
      <c r="DK4" s="216"/>
      <c r="DL4" s="216"/>
      <c r="DM4" s="216"/>
      <c r="DN4" s="216"/>
      <c r="DO4" s="216"/>
      <c r="DP4" s="216"/>
      <c r="DQ4" s="216"/>
      <c r="DR4" s="216"/>
      <c r="DS4" s="216"/>
      <c r="DT4" s="216"/>
      <c r="DU4" s="216"/>
      <c r="DV4" s="216"/>
      <c r="DW4" s="216"/>
      <c r="DX4" s="216"/>
      <c r="DY4" s="215" t="s">
        <v>328</v>
      </c>
      <c r="DZ4" s="216"/>
      <c r="EA4" s="216"/>
      <c r="EB4" s="216"/>
      <c r="EC4" s="216"/>
      <c r="ED4" s="216"/>
      <c r="EE4" s="216"/>
      <c r="EF4" s="216"/>
      <c r="EG4" s="216"/>
      <c r="EH4" s="216"/>
      <c r="EI4" s="216"/>
      <c r="EJ4" s="216"/>
      <c r="EK4" s="216"/>
      <c r="EL4" s="216"/>
      <c r="EM4" s="216"/>
      <c r="EN4" s="216"/>
      <c r="EO4" s="216"/>
      <c r="EP4" s="216"/>
      <c r="EQ4" s="216"/>
      <c r="ER4" s="216"/>
      <c r="ES4" s="216"/>
      <c r="ET4" s="216"/>
      <c r="EU4" s="216"/>
      <c r="EV4" s="216"/>
      <c r="EW4" s="216"/>
      <c r="EX4" s="216"/>
      <c r="EY4" s="216"/>
      <c r="EZ4" s="216"/>
      <c r="FA4" s="216"/>
      <c r="FB4" s="216"/>
      <c r="FC4" s="216"/>
      <c r="FD4" s="216"/>
      <c r="FE4" s="216"/>
      <c r="FF4" s="216"/>
      <c r="FG4" s="216"/>
      <c r="FH4" s="216"/>
      <c r="FI4" s="216"/>
      <c r="FJ4" s="216"/>
      <c r="FK4" s="216"/>
      <c r="FL4" s="216"/>
      <c r="FM4" s="216"/>
      <c r="FN4" s="216"/>
      <c r="FO4" s="216"/>
      <c r="FP4" s="216"/>
      <c r="FQ4" s="216"/>
      <c r="FR4" s="216"/>
      <c r="FS4" s="216"/>
      <c r="FT4" s="216"/>
      <c r="FU4" s="216"/>
      <c r="FV4" s="216"/>
      <c r="FW4" s="216"/>
      <c r="FX4" s="216"/>
      <c r="FY4" s="216"/>
      <c r="FZ4" s="216"/>
      <c r="GA4" s="216"/>
      <c r="GB4" s="216"/>
      <c r="GC4" s="216"/>
      <c r="GD4" s="216"/>
      <c r="GE4" s="216"/>
      <c r="GF4" s="216"/>
      <c r="GG4" s="216"/>
      <c r="GH4" s="216"/>
      <c r="GI4" s="216"/>
      <c r="GJ4" s="216"/>
      <c r="GK4" s="216"/>
      <c r="GL4" s="216"/>
      <c r="GM4" s="216"/>
      <c r="GN4" s="216"/>
      <c r="GO4" s="216"/>
      <c r="GP4" s="216"/>
      <c r="GQ4" s="216"/>
      <c r="GR4" s="216"/>
      <c r="GS4" s="216"/>
      <c r="GT4" s="216"/>
      <c r="GU4" s="216"/>
      <c r="GV4" s="216"/>
      <c r="GW4" s="216"/>
      <c r="GX4" s="216"/>
      <c r="GY4" s="216"/>
      <c r="GZ4" s="216"/>
      <c r="HA4" s="216"/>
      <c r="HB4" s="216"/>
      <c r="HC4" s="216"/>
      <c r="HD4" s="216"/>
      <c r="HE4" s="216"/>
      <c r="HF4" s="216"/>
      <c r="HG4" s="216"/>
      <c r="HH4" s="216"/>
      <c r="HI4" s="216"/>
      <c r="HJ4" s="216"/>
      <c r="HK4" s="216"/>
      <c r="HL4" s="216"/>
      <c r="HM4" s="216"/>
      <c r="HN4" s="216"/>
      <c r="HO4" s="216"/>
      <c r="HP4" s="216"/>
      <c r="HQ4" s="216"/>
      <c r="HR4" s="216"/>
      <c r="HS4" s="216"/>
      <c r="HT4" s="216"/>
      <c r="HU4" s="216"/>
      <c r="HV4" s="216"/>
      <c r="HW4" s="216"/>
      <c r="HX4" s="216"/>
      <c r="HY4" s="216"/>
      <c r="HZ4" s="215" t="s">
        <v>1391</v>
      </c>
      <c r="IA4" s="216"/>
      <c r="IB4" s="216"/>
      <c r="IC4" s="216"/>
      <c r="ID4" s="216"/>
      <c r="IE4" s="216"/>
      <c r="IF4" s="216"/>
      <c r="IG4" s="216"/>
      <c r="IH4" s="216"/>
      <c r="II4" s="216"/>
      <c r="IJ4" s="216"/>
      <c r="IK4" s="216"/>
      <c r="IL4" s="216"/>
      <c r="IM4" s="216"/>
      <c r="IN4" s="216"/>
      <c r="IO4" s="216"/>
      <c r="IP4" s="216"/>
      <c r="IQ4" s="216"/>
      <c r="IR4" s="216"/>
      <c r="IS4" s="216"/>
      <c r="IT4" s="216"/>
    </row>
    <row r="5" spans="1:283" ht="15" customHeight="1" x14ac:dyDescent="0.25">
      <c r="A5" s="189"/>
      <c r="B5" s="189"/>
      <c r="C5" s="161" t="s">
        <v>1437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61" t="s">
        <v>410</v>
      </c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52" t="s">
        <v>322</v>
      </c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3" t="s">
        <v>411</v>
      </c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2" t="s">
        <v>377</v>
      </c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61" t="s">
        <v>378</v>
      </c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61"/>
      <c r="DS5" s="161"/>
      <c r="DT5" s="161"/>
      <c r="DU5" s="161"/>
      <c r="DV5" s="161"/>
      <c r="DW5" s="161"/>
      <c r="DX5" s="161"/>
      <c r="DY5" s="161" t="s">
        <v>329</v>
      </c>
      <c r="DZ5" s="161"/>
      <c r="EA5" s="161"/>
      <c r="EB5" s="161"/>
      <c r="EC5" s="161"/>
      <c r="ED5" s="161"/>
      <c r="EE5" s="161"/>
      <c r="EF5" s="161"/>
      <c r="EG5" s="161"/>
      <c r="EH5" s="161"/>
      <c r="EI5" s="161"/>
      <c r="EJ5" s="161"/>
      <c r="EK5" s="161"/>
      <c r="EL5" s="161"/>
      <c r="EM5" s="161"/>
      <c r="EN5" s="161"/>
      <c r="EO5" s="161"/>
      <c r="EP5" s="161"/>
      <c r="EQ5" s="161"/>
      <c r="ER5" s="161"/>
      <c r="ES5" s="161"/>
      <c r="ET5" s="154" t="s">
        <v>324</v>
      </c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2" t="s">
        <v>330</v>
      </c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65" t="s">
        <v>331</v>
      </c>
      <c r="GK5" s="166"/>
      <c r="GL5" s="166"/>
      <c r="GM5" s="166"/>
      <c r="GN5" s="166"/>
      <c r="GO5" s="166"/>
      <c r="GP5" s="166"/>
      <c r="GQ5" s="166"/>
      <c r="GR5" s="166"/>
      <c r="GS5" s="166"/>
      <c r="GT5" s="166"/>
      <c r="GU5" s="166"/>
      <c r="GV5" s="166"/>
      <c r="GW5" s="166"/>
      <c r="GX5" s="166"/>
      <c r="GY5" s="166"/>
      <c r="GZ5" s="166"/>
      <c r="HA5" s="166"/>
      <c r="HB5" s="166"/>
      <c r="HC5" s="166"/>
      <c r="HD5" s="167"/>
      <c r="HE5" s="168" t="s">
        <v>43</v>
      </c>
      <c r="HF5" s="169"/>
      <c r="HG5" s="169"/>
      <c r="HH5" s="169"/>
      <c r="HI5" s="169"/>
      <c r="HJ5" s="169"/>
      <c r="HK5" s="169"/>
      <c r="HL5" s="169"/>
      <c r="HM5" s="169"/>
      <c r="HN5" s="169"/>
      <c r="HO5" s="169"/>
      <c r="HP5" s="169"/>
      <c r="HQ5" s="169"/>
      <c r="HR5" s="169"/>
      <c r="HS5" s="169"/>
      <c r="HT5" s="169"/>
      <c r="HU5" s="169"/>
      <c r="HV5" s="169"/>
      <c r="HW5" s="169"/>
      <c r="HX5" s="169"/>
      <c r="HY5" s="170"/>
      <c r="HZ5" s="152" t="s">
        <v>1541</v>
      </c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2"/>
      <c r="IU5" s="152"/>
      <c r="IV5" s="152"/>
      <c r="IW5" s="152"/>
      <c r="IX5" s="152"/>
      <c r="IY5" s="152"/>
      <c r="IZ5" s="152"/>
      <c r="JA5" s="152"/>
      <c r="JB5" s="152"/>
      <c r="JC5" s="152"/>
    </row>
    <row r="6" spans="1:283" ht="4.1500000000000004" hidden="1" customHeight="1" x14ac:dyDescent="0.25">
      <c r="A6" s="189"/>
      <c r="B6" s="18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52"/>
      <c r="IA6" s="152"/>
      <c r="IB6" s="152"/>
      <c r="IC6" s="152"/>
      <c r="ID6" s="152"/>
      <c r="IE6" s="152"/>
      <c r="IF6" s="152"/>
      <c r="IG6" s="152"/>
      <c r="IH6" s="152"/>
      <c r="II6" s="152"/>
      <c r="IJ6" s="152"/>
      <c r="IK6" s="152"/>
      <c r="IL6" s="152"/>
      <c r="IM6" s="152"/>
      <c r="IN6" s="152"/>
      <c r="IO6" s="152"/>
      <c r="IP6" s="152"/>
      <c r="IQ6" s="152"/>
      <c r="IR6" s="152"/>
      <c r="IS6" s="152"/>
      <c r="IT6" s="152"/>
      <c r="IU6" s="152"/>
      <c r="IV6" s="152"/>
      <c r="IW6" s="152"/>
      <c r="IX6" s="152"/>
      <c r="IY6" s="152"/>
      <c r="IZ6" s="152"/>
      <c r="JA6" s="152"/>
      <c r="JB6" s="152"/>
      <c r="JC6" s="152"/>
    </row>
    <row r="7" spans="1:283" ht="16.149999999999999" hidden="1" customHeight="1" thickBot="1" x14ac:dyDescent="0.3">
      <c r="A7" s="189"/>
      <c r="B7" s="18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52"/>
      <c r="IA7" s="152"/>
      <c r="IB7" s="152"/>
      <c r="IC7" s="152"/>
      <c r="ID7" s="152"/>
      <c r="IE7" s="152"/>
      <c r="IF7" s="152"/>
      <c r="IG7" s="152"/>
      <c r="IH7" s="152"/>
      <c r="II7" s="152"/>
      <c r="IJ7" s="152"/>
      <c r="IK7" s="152"/>
      <c r="IL7" s="152"/>
      <c r="IM7" s="152"/>
      <c r="IN7" s="152"/>
      <c r="IO7" s="152"/>
      <c r="IP7" s="152"/>
      <c r="IQ7" s="152"/>
      <c r="IR7" s="152"/>
      <c r="IS7" s="152"/>
      <c r="IT7" s="152"/>
      <c r="IU7" s="152"/>
      <c r="IV7" s="152"/>
      <c r="IW7" s="152"/>
      <c r="IX7" s="152"/>
      <c r="IY7" s="152"/>
      <c r="IZ7" s="152"/>
      <c r="JA7" s="152"/>
      <c r="JB7" s="152"/>
      <c r="JC7" s="152"/>
    </row>
    <row r="8" spans="1:283" ht="17.45" hidden="1" customHeight="1" thickBot="1" x14ac:dyDescent="0.3">
      <c r="A8" s="189"/>
      <c r="B8" s="18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52"/>
      <c r="IA8" s="152"/>
      <c r="IB8" s="152"/>
      <c r="IC8" s="152"/>
      <c r="ID8" s="152"/>
      <c r="IE8" s="152"/>
      <c r="IF8" s="152"/>
      <c r="IG8" s="152"/>
      <c r="IH8" s="152"/>
      <c r="II8" s="152"/>
      <c r="IJ8" s="152"/>
      <c r="IK8" s="152"/>
      <c r="IL8" s="152"/>
      <c r="IM8" s="152"/>
      <c r="IN8" s="152"/>
      <c r="IO8" s="152"/>
      <c r="IP8" s="152"/>
      <c r="IQ8" s="152"/>
      <c r="IR8" s="152"/>
      <c r="IS8" s="152"/>
      <c r="IT8" s="152"/>
      <c r="IU8" s="152"/>
      <c r="IV8" s="152"/>
      <c r="IW8" s="152"/>
      <c r="IX8" s="152"/>
      <c r="IY8" s="152"/>
      <c r="IZ8" s="152"/>
      <c r="JA8" s="152"/>
      <c r="JB8" s="152"/>
      <c r="JC8" s="152"/>
    </row>
    <row r="9" spans="1:283" ht="18" hidden="1" customHeight="1" thickBot="1" x14ac:dyDescent="0.3">
      <c r="A9" s="189"/>
      <c r="B9" s="18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  <c r="IW9" s="152"/>
      <c r="IX9" s="152"/>
      <c r="IY9" s="152"/>
      <c r="IZ9" s="152"/>
      <c r="JA9" s="152"/>
      <c r="JB9" s="152"/>
      <c r="JC9" s="152"/>
    </row>
    <row r="10" spans="1:283" ht="30" hidden="1" customHeight="1" thickBot="1" x14ac:dyDescent="0.3">
      <c r="A10" s="189"/>
      <c r="B10" s="18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52"/>
      <c r="IA10" s="152"/>
      <c r="IB10" s="152"/>
      <c r="IC10" s="152"/>
      <c r="ID10" s="152"/>
      <c r="IE10" s="152"/>
      <c r="IF10" s="152"/>
      <c r="IG10" s="152"/>
      <c r="IH10" s="152"/>
      <c r="II10" s="152"/>
      <c r="IJ10" s="152"/>
      <c r="IK10" s="152"/>
      <c r="IL10" s="152"/>
      <c r="IM10" s="152"/>
      <c r="IN10" s="152"/>
      <c r="IO10" s="152"/>
      <c r="IP10" s="152"/>
      <c r="IQ10" s="152"/>
      <c r="IR10" s="152"/>
      <c r="IS10" s="152"/>
      <c r="IT10" s="152"/>
      <c r="IU10" s="152"/>
      <c r="IV10" s="152"/>
      <c r="IW10" s="152"/>
      <c r="IX10" s="152"/>
      <c r="IY10" s="152"/>
      <c r="IZ10" s="152"/>
      <c r="JA10" s="152"/>
      <c r="JB10" s="152"/>
      <c r="JC10" s="152"/>
    </row>
    <row r="11" spans="1:283" ht="15.75" x14ac:dyDescent="0.25">
      <c r="A11" s="189"/>
      <c r="B11" s="189"/>
      <c r="C11" s="155" t="s">
        <v>122</v>
      </c>
      <c r="D11" s="155" t="s">
        <v>2</v>
      </c>
      <c r="E11" s="155" t="s">
        <v>3</v>
      </c>
      <c r="F11" s="155" t="s">
        <v>123</v>
      </c>
      <c r="G11" s="155" t="s">
        <v>6</v>
      </c>
      <c r="H11" s="155" t="s">
        <v>7</v>
      </c>
      <c r="I11" s="155" t="s">
        <v>124</v>
      </c>
      <c r="J11" s="155"/>
      <c r="K11" s="155"/>
      <c r="L11" s="155" t="s">
        <v>163</v>
      </c>
      <c r="M11" s="155"/>
      <c r="N11" s="155"/>
      <c r="O11" s="155" t="s">
        <v>125</v>
      </c>
      <c r="P11" s="155"/>
      <c r="Q11" s="155"/>
      <c r="R11" s="155" t="s">
        <v>126</v>
      </c>
      <c r="S11" s="155"/>
      <c r="T11" s="155"/>
      <c r="U11" s="155" t="s">
        <v>127</v>
      </c>
      <c r="V11" s="155"/>
      <c r="W11" s="155"/>
      <c r="X11" s="155" t="s">
        <v>128</v>
      </c>
      <c r="Y11" s="155"/>
      <c r="Z11" s="155"/>
      <c r="AA11" s="155" t="s">
        <v>129</v>
      </c>
      <c r="AB11" s="155"/>
      <c r="AC11" s="155"/>
      <c r="AD11" s="155" t="s">
        <v>1238</v>
      </c>
      <c r="AE11" s="155"/>
      <c r="AF11" s="155"/>
      <c r="AG11" s="155" t="s">
        <v>164</v>
      </c>
      <c r="AH11" s="155"/>
      <c r="AI11" s="155"/>
      <c r="AJ11" s="153" t="s">
        <v>130</v>
      </c>
      <c r="AK11" s="153"/>
      <c r="AL11" s="153"/>
      <c r="AM11" s="153" t="s">
        <v>1247</v>
      </c>
      <c r="AN11" s="153"/>
      <c r="AO11" s="153"/>
      <c r="AP11" s="155" t="s">
        <v>131</v>
      </c>
      <c r="AQ11" s="155"/>
      <c r="AR11" s="155"/>
      <c r="AS11" s="155" t="s">
        <v>132</v>
      </c>
      <c r="AT11" s="155"/>
      <c r="AU11" s="155"/>
      <c r="AV11" s="153" t="s">
        <v>133</v>
      </c>
      <c r="AW11" s="153"/>
      <c r="AX11" s="153"/>
      <c r="AY11" s="155" t="s">
        <v>134</v>
      </c>
      <c r="AZ11" s="155"/>
      <c r="BA11" s="155"/>
      <c r="BB11" s="155" t="s">
        <v>135</v>
      </c>
      <c r="BC11" s="155"/>
      <c r="BD11" s="155"/>
      <c r="BE11" s="155" t="s">
        <v>136</v>
      </c>
      <c r="BF11" s="155"/>
      <c r="BG11" s="155"/>
      <c r="BH11" s="155" t="s">
        <v>137</v>
      </c>
      <c r="BI11" s="155"/>
      <c r="BJ11" s="155"/>
      <c r="BK11" s="155" t="s">
        <v>1253</v>
      </c>
      <c r="BL11" s="155"/>
      <c r="BM11" s="155"/>
      <c r="BN11" s="153" t="s">
        <v>138</v>
      </c>
      <c r="BO11" s="153"/>
      <c r="BP11" s="153"/>
      <c r="BQ11" s="153" t="s">
        <v>139</v>
      </c>
      <c r="BR11" s="153"/>
      <c r="BS11" s="153"/>
      <c r="BT11" s="153" t="s">
        <v>140</v>
      </c>
      <c r="BU11" s="153"/>
      <c r="BV11" s="153"/>
      <c r="BW11" s="153" t="s">
        <v>141</v>
      </c>
      <c r="BX11" s="153"/>
      <c r="BY11" s="153"/>
      <c r="BZ11" s="153" t="s">
        <v>142</v>
      </c>
      <c r="CA11" s="153"/>
      <c r="CB11" s="153"/>
      <c r="CC11" s="153" t="s">
        <v>143</v>
      </c>
      <c r="CD11" s="153"/>
      <c r="CE11" s="153"/>
      <c r="CF11" s="153" t="s">
        <v>144</v>
      </c>
      <c r="CG11" s="153"/>
      <c r="CH11" s="153"/>
      <c r="CI11" s="153" t="s">
        <v>145</v>
      </c>
      <c r="CJ11" s="153"/>
      <c r="CK11" s="153"/>
      <c r="CL11" s="153" t="s">
        <v>146</v>
      </c>
      <c r="CM11" s="153"/>
      <c r="CN11" s="153"/>
      <c r="CO11" s="153" t="s">
        <v>165</v>
      </c>
      <c r="CP11" s="153"/>
      <c r="CQ11" s="153"/>
      <c r="CR11" s="153" t="s">
        <v>147</v>
      </c>
      <c r="CS11" s="153"/>
      <c r="CT11" s="153"/>
      <c r="CU11" s="153" t="s">
        <v>148</v>
      </c>
      <c r="CV11" s="153"/>
      <c r="CW11" s="153"/>
      <c r="CX11" s="153" t="s">
        <v>149</v>
      </c>
      <c r="CY11" s="153"/>
      <c r="CZ11" s="153"/>
      <c r="DA11" s="153" t="s">
        <v>150</v>
      </c>
      <c r="DB11" s="153"/>
      <c r="DC11" s="153"/>
      <c r="DD11" s="153" t="s">
        <v>412</v>
      </c>
      <c r="DE11" s="153"/>
      <c r="DF11" s="153"/>
      <c r="DG11" s="153" t="s">
        <v>413</v>
      </c>
      <c r="DH11" s="153"/>
      <c r="DI11" s="153"/>
      <c r="DJ11" s="153" t="s">
        <v>414</v>
      </c>
      <c r="DK11" s="153"/>
      <c r="DL11" s="153"/>
      <c r="DM11" s="153" t="s">
        <v>415</v>
      </c>
      <c r="DN11" s="153"/>
      <c r="DO11" s="153"/>
      <c r="DP11" s="153" t="s">
        <v>416</v>
      </c>
      <c r="DQ11" s="153"/>
      <c r="DR11" s="153"/>
      <c r="DS11" s="153" t="s">
        <v>417</v>
      </c>
      <c r="DT11" s="153"/>
      <c r="DU11" s="153"/>
      <c r="DV11" s="153" t="s">
        <v>418</v>
      </c>
      <c r="DW11" s="153"/>
      <c r="DX11" s="153"/>
      <c r="DY11" s="153" t="s">
        <v>151</v>
      </c>
      <c r="DZ11" s="153"/>
      <c r="EA11" s="153"/>
      <c r="EB11" s="153" t="s">
        <v>152</v>
      </c>
      <c r="EC11" s="153"/>
      <c r="ED11" s="153"/>
      <c r="EE11" s="153" t="s">
        <v>153</v>
      </c>
      <c r="EF11" s="153"/>
      <c r="EG11" s="153"/>
      <c r="EH11" s="153" t="s">
        <v>166</v>
      </c>
      <c r="EI11" s="153"/>
      <c r="EJ11" s="153"/>
      <c r="EK11" s="153" t="s">
        <v>154</v>
      </c>
      <c r="EL11" s="153"/>
      <c r="EM11" s="153"/>
      <c r="EN11" s="153" t="s">
        <v>155</v>
      </c>
      <c r="EO11" s="153"/>
      <c r="EP11" s="153"/>
      <c r="EQ11" s="153" t="s">
        <v>156</v>
      </c>
      <c r="ER11" s="153"/>
      <c r="ES11" s="153"/>
      <c r="ET11" s="153" t="s">
        <v>157</v>
      </c>
      <c r="EU11" s="153"/>
      <c r="EV11" s="153"/>
      <c r="EW11" s="153" t="s">
        <v>158</v>
      </c>
      <c r="EX11" s="153"/>
      <c r="EY11" s="153"/>
      <c r="EZ11" s="153" t="s">
        <v>159</v>
      </c>
      <c r="FA11" s="153"/>
      <c r="FB11" s="153"/>
      <c r="FC11" s="153" t="s">
        <v>160</v>
      </c>
      <c r="FD11" s="153"/>
      <c r="FE11" s="153"/>
      <c r="FF11" s="153" t="s">
        <v>161</v>
      </c>
      <c r="FG11" s="153"/>
      <c r="FH11" s="153"/>
      <c r="FI11" s="153" t="s">
        <v>162</v>
      </c>
      <c r="FJ11" s="153"/>
      <c r="FK11" s="153"/>
      <c r="FL11" s="153" t="s">
        <v>167</v>
      </c>
      <c r="FM11" s="153"/>
      <c r="FN11" s="153"/>
      <c r="FO11" s="153" t="s">
        <v>168</v>
      </c>
      <c r="FP11" s="153"/>
      <c r="FQ11" s="153"/>
      <c r="FR11" s="153" t="s">
        <v>419</v>
      </c>
      <c r="FS11" s="153"/>
      <c r="FT11" s="153"/>
      <c r="FU11" s="153" t="s">
        <v>420</v>
      </c>
      <c r="FV11" s="153"/>
      <c r="FW11" s="153"/>
      <c r="FX11" s="153" t="s">
        <v>421</v>
      </c>
      <c r="FY11" s="153"/>
      <c r="FZ11" s="153"/>
      <c r="GA11" s="153" t="s">
        <v>422</v>
      </c>
      <c r="GB11" s="153"/>
      <c r="GC11" s="153"/>
      <c r="GD11" s="153" t="s">
        <v>423</v>
      </c>
      <c r="GE11" s="153"/>
      <c r="GF11" s="153"/>
      <c r="GG11" s="153" t="s">
        <v>424</v>
      </c>
      <c r="GH11" s="153"/>
      <c r="GI11" s="153"/>
      <c r="GJ11" s="153" t="s">
        <v>1331</v>
      </c>
      <c r="GK11" s="153"/>
      <c r="GL11" s="153"/>
      <c r="GM11" s="153" t="s">
        <v>1332</v>
      </c>
      <c r="GN11" s="153"/>
      <c r="GO11" s="153"/>
      <c r="GP11" s="153" t="s">
        <v>1334</v>
      </c>
      <c r="GQ11" s="153"/>
      <c r="GR11" s="153"/>
      <c r="GS11" s="153" t="s">
        <v>1338</v>
      </c>
      <c r="GT11" s="153"/>
      <c r="GU11" s="153"/>
      <c r="GV11" s="153" t="s">
        <v>1344</v>
      </c>
      <c r="GW11" s="153"/>
      <c r="GX11" s="153"/>
      <c r="GY11" s="153" t="s">
        <v>1345</v>
      </c>
      <c r="GZ11" s="153"/>
      <c r="HA11" s="153"/>
      <c r="HB11" s="153" t="s">
        <v>1349</v>
      </c>
      <c r="HC11" s="153"/>
      <c r="HD11" s="153"/>
      <c r="HE11" s="153" t="s">
        <v>1350</v>
      </c>
      <c r="HF11" s="153"/>
      <c r="HG11" s="153"/>
      <c r="HH11" s="153" t="s">
        <v>1352</v>
      </c>
      <c r="HI11" s="153"/>
      <c r="HJ11" s="153"/>
      <c r="HK11" s="153" t="s">
        <v>1356</v>
      </c>
      <c r="HL11" s="153"/>
      <c r="HM11" s="153"/>
      <c r="HN11" s="153" t="s">
        <v>1358</v>
      </c>
      <c r="HO11" s="153"/>
      <c r="HP11" s="153"/>
      <c r="HQ11" s="153" t="s">
        <v>1361</v>
      </c>
      <c r="HR11" s="153"/>
      <c r="HS11" s="153"/>
      <c r="HT11" s="153" t="s">
        <v>1366</v>
      </c>
      <c r="HU11" s="153"/>
      <c r="HV11" s="153"/>
      <c r="HW11" s="153" t="s">
        <v>1367</v>
      </c>
      <c r="HX11" s="153"/>
      <c r="HY11" s="153"/>
      <c r="HZ11" s="153" t="s">
        <v>425</v>
      </c>
      <c r="IA11" s="153"/>
      <c r="IB11" s="153"/>
      <c r="IC11" s="153" t="s">
        <v>426</v>
      </c>
      <c r="ID11" s="153"/>
      <c r="IE11" s="153"/>
      <c r="IF11" s="153" t="s">
        <v>427</v>
      </c>
      <c r="IG11" s="153"/>
      <c r="IH11" s="153"/>
      <c r="II11" s="153" t="s">
        <v>428</v>
      </c>
      <c r="IJ11" s="153"/>
      <c r="IK11" s="153"/>
      <c r="IL11" s="153" t="s">
        <v>429</v>
      </c>
      <c r="IM11" s="153"/>
      <c r="IN11" s="153"/>
      <c r="IO11" s="153" t="s">
        <v>430</v>
      </c>
      <c r="IP11" s="153"/>
      <c r="IQ11" s="153"/>
      <c r="IR11" s="138" t="s">
        <v>431</v>
      </c>
      <c r="IS11" s="139"/>
      <c r="IT11" s="140"/>
      <c r="IU11" s="80"/>
      <c r="IV11" s="80"/>
      <c r="IW11" s="80"/>
      <c r="IX11" s="80"/>
    </row>
    <row r="12" spans="1:283" ht="91.5" customHeight="1" x14ac:dyDescent="0.25">
      <c r="A12" s="189"/>
      <c r="B12" s="189"/>
      <c r="C12" s="111" t="s">
        <v>1223</v>
      </c>
      <c r="D12" s="111"/>
      <c r="E12" s="111"/>
      <c r="F12" s="104" t="s">
        <v>1226</v>
      </c>
      <c r="G12" s="104"/>
      <c r="H12" s="104"/>
      <c r="I12" s="104" t="s">
        <v>1227</v>
      </c>
      <c r="J12" s="104"/>
      <c r="K12" s="104"/>
      <c r="L12" s="104" t="s">
        <v>1231</v>
      </c>
      <c r="M12" s="104"/>
      <c r="N12" s="104"/>
      <c r="O12" s="104" t="s">
        <v>1232</v>
      </c>
      <c r="P12" s="104"/>
      <c r="Q12" s="104"/>
      <c r="R12" s="104" t="s">
        <v>1233</v>
      </c>
      <c r="S12" s="104"/>
      <c r="T12" s="104"/>
      <c r="U12" s="104" t="s">
        <v>610</v>
      </c>
      <c r="V12" s="104"/>
      <c r="W12" s="104"/>
      <c r="X12" s="104" t="s">
        <v>1384</v>
      </c>
      <c r="Y12" s="104"/>
      <c r="Z12" s="104"/>
      <c r="AA12" s="111" t="s">
        <v>613</v>
      </c>
      <c r="AB12" s="111"/>
      <c r="AC12" s="111"/>
      <c r="AD12" s="111" t="s">
        <v>1239</v>
      </c>
      <c r="AE12" s="111"/>
      <c r="AF12" s="111"/>
      <c r="AG12" s="104" t="s">
        <v>1240</v>
      </c>
      <c r="AH12" s="104"/>
      <c r="AI12" s="104"/>
      <c r="AJ12" s="104" t="s">
        <v>1244</v>
      </c>
      <c r="AK12" s="104"/>
      <c r="AL12" s="104"/>
      <c r="AM12" s="111" t="s">
        <v>1246</v>
      </c>
      <c r="AN12" s="111"/>
      <c r="AO12" s="111"/>
      <c r="AP12" s="104" t="s">
        <v>620</v>
      </c>
      <c r="AQ12" s="104"/>
      <c r="AR12" s="104"/>
      <c r="AS12" s="111" t="s">
        <v>1248</v>
      </c>
      <c r="AT12" s="111"/>
      <c r="AU12" s="111"/>
      <c r="AV12" s="104" t="s">
        <v>1249</v>
      </c>
      <c r="AW12" s="104"/>
      <c r="AX12" s="104"/>
      <c r="AY12" s="104" t="s">
        <v>626</v>
      </c>
      <c r="AZ12" s="104"/>
      <c r="BA12" s="104"/>
      <c r="BB12" s="104" t="s">
        <v>1250</v>
      </c>
      <c r="BC12" s="104"/>
      <c r="BD12" s="104"/>
      <c r="BE12" s="104" t="s">
        <v>1251</v>
      </c>
      <c r="BF12" s="104"/>
      <c r="BG12" s="104"/>
      <c r="BH12" s="104" t="s">
        <v>1252</v>
      </c>
      <c r="BI12" s="104"/>
      <c r="BJ12" s="104"/>
      <c r="BK12" s="104" t="s">
        <v>1258</v>
      </c>
      <c r="BL12" s="104"/>
      <c r="BM12" s="104"/>
      <c r="BN12" s="104" t="s">
        <v>1254</v>
      </c>
      <c r="BO12" s="104"/>
      <c r="BP12" s="104"/>
      <c r="BQ12" s="104" t="s">
        <v>1255</v>
      </c>
      <c r="BR12" s="104"/>
      <c r="BS12" s="104"/>
      <c r="BT12" s="104" t="s">
        <v>641</v>
      </c>
      <c r="BU12" s="104"/>
      <c r="BV12" s="104"/>
      <c r="BW12" s="104" t="s">
        <v>1263</v>
      </c>
      <c r="BX12" s="104"/>
      <c r="BY12" s="104"/>
      <c r="BZ12" s="104" t="s">
        <v>644</v>
      </c>
      <c r="CA12" s="104"/>
      <c r="CB12" s="104"/>
      <c r="CC12" s="104" t="s">
        <v>647</v>
      </c>
      <c r="CD12" s="104"/>
      <c r="CE12" s="104"/>
      <c r="CF12" s="104" t="s">
        <v>1266</v>
      </c>
      <c r="CG12" s="104"/>
      <c r="CH12" s="104"/>
      <c r="CI12" s="104" t="s">
        <v>1270</v>
      </c>
      <c r="CJ12" s="104"/>
      <c r="CK12" s="104"/>
      <c r="CL12" s="104" t="s">
        <v>1271</v>
      </c>
      <c r="CM12" s="104"/>
      <c r="CN12" s="104"/>
      <c r="CO12" s="104" t="s">
        <v>1272</v>
      </c>
      <c r="CP12" s="104"/>
      <c r="CQ12" s="104"/>
      <c r="CR12" s="104" t="s">
        <v>1273</v>
      </c>
      <c r="CS12" s="104"/>
      <c r="CT12" s="104"/>
      <c r="CU12" s="104" t="s">
        <v>1274</v>
      </c>
      <c r="CV12" s="104"/>
      <c r="CW12" s="104"/>
      <c r="CX12" s="104" t="s">
        <v>1275</v>
      </c>
      <c r="CY12" s="104"/>
      <c r="CZ12" s="104"/>
      <c r="DA12" s="104" t="s">
        <v>657</v>
      </c>
      <c r="DB12" s="104"/>
      <c r="DC12" s="104"/>
      <c r="DD12" s="104" t="s">
        <v>1280</v>
      </c>
      <c r="DE12" s="104"/>
      <c r="DF12" s="104"/>
      <c r="DG12" s="104" t="s">
        <v>1281</v>
      </c>
      <c r="DH12" s="104"/>
      <c r="DI12" s="104"/>
      <c r="DJ12" s="104" t="s">
        <v>1285</v>
      </c>
      <c r="DK12" s="104"/>
      <c r="DL12" s="104"/>
      <c r="DM12" s="104" t="s">
        <v>670</v>
      </c>
      <c r="DN12" s="104"/>
      <c r="DO12" s="104"/>
      <c r="DP12" s="104" t="s">
        <v>673</v>
      </c>
      <c r="DQ12" s="104"/>
      <c r="DR12" s="104"/>
      <c r="DS12" s="104" t="s">
        <v>1287</v>
      </c>
      <c r="DT12" s="104"/>
      <c r="DU12" s="104"/>
      <c r="DV12" s="104" t="s">
        <v>647</v>
      </c>
      <c r="DW12" s="104"/>
      <c r="DX12" s="104"/>
      <c r="DY12" s="104" t="s">
        <v>1292</v>
      </c>
      <c r="DZ12" s="104"/>
      <c r="EA12" s="104"/>
      <c r="EB12" s="104" t="s">
        <v>1293</v>
      </c>
      <c r="EC12" s="104"/>
      <c r="ED12" s="104"/>
      <c r="EE12" s="104" t="s">
        <v>682</v>
      </c>
      <c r="EF12" s="104"/>
      <c r="EG12" s="104"/>
      <c r="EH12" s="104" t="s">
        <v>1296</v>
      </c>
      <c r="EI12" s="104"/>
      <c r="EJ12" s="104"/>
      <c r="EK12" s="104" t="s">
        <v>686</v>
      </c>
      <c r="EL12" s="104"/>
      <c r="EM12" s="104"/>
      <c r="EN12" s="104" t="s">
        <v>687</v>
      </c>
      <c r="EO12" s="104"/>
      <c r="EP12" s="104"/>
      <c r="EQ12" s="104" t="s">
        <v>1299</v>
      </c>
      <c r="ER12" s="104"/>
      <c r="ES12" s="104"/>
      <c r="ET12" s="104" t="s">
        <v>1300</v>
      </c>
      <c r="EU12" s="104"/>
      <c r="EV12" s="104"/>
      <c r="EW12" s="104" t="s">
        <v>1301</v>
      </c>
      <c r="EX12" s="104"/>
      <c r="EY12" s="104"/>
      <c r="EZ12" s="104" t="s">
        <v>1302</v>
      </c>
      <c r="FA12" s="104"/>
      <c r="FB12" s="104"/>
      <c r="FC12" s="104" t="s">
        <v>1304</v>
      </c>
      <c r="FD12" s="104"/>
      <c r="FE12" s="104"/>
      <c r="FF12" s="104" t="s">
        <v>1311</v>
      </c>
      <c r="FG12" s="104"/>
      <c r="FH12" s="104"/>
      <c r="FI12" s="104" t="s">
        <v>1308</v>
      </c>
      <c r="FJ12" s="104"/>
      <c r="FK12" s="104"/>
      <c r="FL12" s="104" t="s">
        <v>1309</v>
      </c>
      <c r="FM12" s="104"/>
      <c r="FN12" s="104"/>
      <c r="FO12" s="155" t="s">
        <v>705</v>
      </c>
      <c r="FP12" s="155"/>
      <c r="FQ12" s="155"/>
      <c r="FR12" s="104" t="s">
        <v>1316</v>
      </c>
      <c r="FS12" s="104"/>
      <c r="FT12" s="104"/>
      <c r="FU12" s="104" t="s">
        <v>1318</v>
      </c>
      <c r="FV12" s="104"/>
      <c r="FW12" s="104"/>
      <c r="FX12" s="104" t="s">
        <v>710</v>
      </c>
      <c r="FY12" s="104"/>
      <c r="FZ12" s="104"/>
      <c r="GA12" s="104" t="s">
        <v>1320</v>
      </c>
      <c r="GB12" s="104"/>
      <c r="GC12" s="104"/>
      <c r="GD12" s="104" t="s">
        <v>1322</v>
      </c>
      <c r="GE12" s="104"/>
      <c r="GF12" s="104"/>
      <c r="GG12" s="104" t="s">
        <v>1326</v>
      </c>
      <c r="GH12" s="104"/>
      <c r="GI12" s="104"/>
      <c r="GJ12" s="111" t="s">
        <v>1327</v>
      </c>
      <c r="GK12" s="111"/>
      <c r="GL12" s="111"/>
      <c r="GM12" s="104" t="s">
        <v>718</v>
      </c>
      <c r="GN12" s="104"/>
      <c r="GO12" s="104"/>
      <c r="GP12" s="104" t="s">
        <v>1333</v>
      </c>
      <c r="GQ12" s="104"/>
      <c r="GR12" s="104"/>
      <c r="GS12" s="104" t="s">
        <v>1339</v>
      </c>
      <c r="GT12" s="104"/>
      <c r="GU12" s="104"/>
      <c r="GV12" s="104" t="s">
        <v>1340</v>
      </c>
      <c r="GW12" s="104"/>
      <c r="GX12" s="104"/>
      <c r="GY12" s="104" t="s">
        <v>723</v>
      </c>
      <c r="GZ12" s="104"/>
      <c r="HA12" s="104"/>
      <c r="HB12" s="104" t="s">
        <v>724</v>
      </c>
      <c r="HC12" s="104"/>
      <c r="HD12" s="104"/>
      <c r="HE12" s="104" t="s">
        <v>727</v>
      </c>
      <c r="HF12" s="104"/>
      <c r="HG12" s="104"/>
      <c r="HH12" s="104" t="s">
        <v>1351</v>
      </c>
      <c r="HI12" s="104"/>
      <c r="HJ12" s="104"/>
      <c r="HK12" s="104" t="s">
        <v>1357</v>
      </c>
      <c r="HL12" s="104"/>
      <c r="HM12" s="104"/>
      <c r="HN12" s="104" t="s">
        <v>1359</v>
      </c>
      <c r="HO12" s="104"/>
      <c r="HP12" s="104"/>
      <c r="HQ12" s="104" t="s">
        <v>1362</v>
      </c>
      <c r="HR12" s="104"/>
      <c r="HS12" s="104"/>
      <c r="HT12" s="104" t="s">
        <v>736</v>
      </c>
      <c r="HU12" s="104"/>
      <c r="HV12" s="104"/>
      <c r="HW12" s="104" t="s">
        <v>598</v>
      </c>
      <c r="HX12" s="104"/>
      <c r="HY12" s="104"/>
      <c r="HZ12" s="104" t="s">
        <v>1368</v>
      </c>
      <c r="IA12" s="104"/>
      <c r="IB12" s="104"/>
      <c r="IC12" s="104" t="s">
        <v>1371</v>
      </c>
      <c r="ID12" s="104"/>
      <c r="IE12" s="104"/>
      <c r="IF12" s="104" t="s">
        <v>742</v>
      </c>
      <c r="IG12" s="104"/>
      <c r="IH12" s="104"/>
      <c r="II12" s="104" t="s">
        <v>1375</v>
      </c>
      <c r="IJ12" s="104"/>
      <c r="IK12" s="104"/>
      <c r="IL12" s="104" t="s">
        <v>1376</v>
      </c>
      <c r="IM12" s="104"/>
      <c r="IN12" s="104"/>
      <c r="IO12" s="104" t="s">
        <v>1380</v>
      </c>
      <c r="IP12" s="104"/>
      <c r="IQ12" s="104"/>
      <c r="IR12" s="104" t="s">
        <v>746</v>
      </c>
      <c r="IS12" s="104"/>
      <c r="IT12" s="104"/>
      <c r="IU12" s="82"/>
      <c r="IV12" s="82"/>
      <c r="IW12" s="82"/>
      <c r="IX12" s="82"/>
    </row>
    <row r="13" spans="1:283" ht="131.25" customHeight="1" x14ac:dyDescent="0.25">
      <c r="A13" s="190"/>
      <c r="B13" s="190"/>
      <c r="C13" s="29" t="s">
        <v>791</v>
      </c>
      <c r="D13" s="29" t="s">
        <v>1224</v>
      </c>
      <c r="E13" s="29" t="s">
        <v>1225</v>
      </c>
      <c r="F13" s="29" t="s">
        <v>603</v>
      </c>
      <c r="G13" s="29" t="s">
        <v>604</v>
      </c>
      <c r="H13" s="29" t="s">
        <v>605</v>
      </c>
      <c r="I13" s="29" t="s">
        <v>1228</v>
      </c>
      <c r="J13" s="29" t="s">
        <v>1229</v>
      </c>
      <c r="K13" s="29" t="s">
        <v>1230</v>
      </c>
      <c r="L13" s="29" t="s">
        <v>250</v>
      </c>
      <c r="M13" s="29" t="s">
        <v>606</v>
      </c>
      <c r="N13" s="29" t="s">
        <v>607</v>
      </c>
      <c r="O13" s="29" t="s">
        <v>513</v>
      </c>
      <c r="P13" s="29" t="s">
        <v>608</v>
      </c>
      <c r="Q13" s="29" t="s">
        <v>609</v>
      </c>
      <c r="R13" s="29" t="s">
        <v>193</v>
      </c>
      <c r="S13" s="29" t="s">
        <v>316</v>
      </c>
      <c r="T13" s="29" t="s">
        <v>248</v>
      </c>
      <c r="U13" s="29" t="s">
        <v>610</v>
      </c>
      <c r="V13" s="29" t="s">
        <v>611</v>
      </c>
      <c r="W13" s="29" t="s">
        <v>1234</v>
      </c>
      <c r="X13" s="60" t="s">
        <v>216</v>
      </c>
      <c r="Y13" s="60" t="s">
        <v>612</v>
      </c>
      <c r="Z13" s="60" t="s">
        <v>472</v>
      </c>
      <c r="AA13" s="60" t="s">
        <v>1235</v>
      </c>
      <c r="AB13" s="60" t="s">
        <v>1236</v>
      </c>
      <c r="AC13" s="60" t="s">
        <v>1237</v>
      </c>
      <c r="AD13" s="60" t="s">
        <v>235</v>
      </c>
      <c r="AE13" s="60" t="s">
        <v>526</v>
      </c>
      <c r="AF13" s="60" t="s">
        <v>204</v>
      </c>
      <c r="AG13" s="60" t="s">
        <v>1241</v>
      </c>
      <c r="AH13" s="60" t="s">
        <v>1242</v>
      </c>
      <c r="AI13" s="60" t="s">
        <v>1243</v>
      </c>
      <c r="AJ13" s="60" t="s">
        <v>618</v>
      </c>
      <c r="AK13" s="60" t="s">
        <v>1245</v>
      </c>
      <c r="AL13" s="60" t="s">
        <v>619</v>
      </c>
      <c r="AM13" s="60" t="s">
        <v>615</v>
      </c>
      <c r="AN13" s="60" t="s">
        <v>616</v>
      </c>
      <c r="AO13" s="60" t="s">
        <v>617</v>
      </c>
      <c r="AP13" s="60" t="s">
        <v>620</v>
      </c>
      <c r="AQ13" s="60" t="s">
        <v>621</v>
      </c>
      <c r="AR13" s="60" t="s">
        <v>622</v>
      </c>
      <c r="AS13" s="60" t="s">
        <v>225</v>
      </c>
      <c r="AT13" s="60" t="s">
        <v>462</v>
      </c>
      <c r="AU13" s="60" t="s">
        <v>227</v>
      </c>
      <c r="AV13" s="60" t="s">
        <v>623</v>
      </c>
      <c r="AW13" s="60" t="s">
        <v>624</v>
      </c>
      <c r="AX13" s="60" t="s">
        <v>625</v>
      </c>
      <c r="AY13" s="60" t="s">
        <v>627</v>
      </c>
      <c r="AZ13" s="60" t="s">
        <v>628</v>
      </c>
      <c r="BA13" s="60" t="s">
        <v>629</v>
      </c>
      <c r="BB13" s="60" t="s">
        <v>630</v>
      </c>
      <c r="BC13" s="60" t="s">
        <v>631</v>
      </c>
      <c r="BD13" s="60" t="s">
        <v>632</v>
      </c>
      <c r="BE13" s="60" t="s">
        <v>1398</v>
      </c>
      <c r="BF13" s="60" t="s">
        <v>633</v>
      </c>
      <c r="BG13" s="60" t="s">
        <v>634</v>
      </c>
      <c r="BH13" s="60" t="s">
        <v>635</v>
      </c>
      <c r="BI13" s="60" t="s">
        <v>636</v>
      </c>
      <c r="BJ13" s="60" t="s">
        <v>637</v>
      </c>
      <c r="BK13" s="60" t="s">
        <v>1259</v>
      </c>
      <c r="BL13" s="60" t="s">
        <v>1260</v>
      </c>
      <c r="BM13" s="60" t="s">
        <v>1261</v>
      </c>
      <c r="BN13" s="60" t="s">
        <v>638</v>
      </c>
      <c r="BO13" s="60" t="s">
        <v>639</v>
      </c>
      <c r="BP13" s="60" t="s">
        <v>640</v>
      </c>
      <c r="BQ13" s="29" t="s">
        <v>1255</v>
      </c>
      <c r="BR13" s="29" t="s">
        <v>1256</v>
      </c>
      <c r="BS13" s="29" t="s">
        <v>1257</v>
      </c>
      <c r="BT13" s="60" t="s">
        <v>642</v>
      </c>
      <c r="BU13" s="60" t="s">
        <v>1262</v>
      </c>
      <c r="BV13" s="60" t="s">
        <v>643</v>
      </c>
      <c r="BW13" s="60" t="s">
        <v>552</v>
      </c>
      <c r="BX13" s="60" t="s">
        <v>1264</v>
      </c>
      <c r="BY13" s="60" t="s">
        <v>554</v>
      </c>
      <c r="BZ13" s="60" t="s">
        <v>645</v>
      </c>
      <c r="CA13" s="60" t="s">
        <v>646</v>
      </c>
      <c r="CB13" s="60" t="s">
        <v>1265</v>
      </c>
      <c r="CC13" s="60" t="s">
        <v>647</v>
      </c>
      <c r="CD13" s="60" t="s">
        <v>648</v>
      </c>
      <c r="CE13" s="60" t="s">
        <v>649</v>
      </c>
      <c r="CF13" s="29" t="s">
        <v>1267</v>
      </c>
      <c r="CG13" s="29" t="s">
        <v>1268</v>
      </c>
      <c r="CH13" s="29" t="s">
        <v>1269</v>
      </c>
      <c r="CI13" s="60" t="s">
        <v>200</v>
      </c>
      <c r="CJ13" s="60" t="s">
        <v>650</v>
      </c>
      <c r="CK13" s="60" t="s">
        <v>651</v>
      </c>
      <c r="CL13" s="60" t="s">
        <v>1399</v>
      </c>
      <c r="CM13" s="60" t="s">
        <v>662</v>
      </c>
      <c r="CN13" s="60" t="s">
        <v>663</v>
      </c>
      <c r="CO13" s="60" t="s">
        <v>481</v>
      </c>
      <c r="CP13" s="60" t="s">
        <v>652</v>
      </c>
      <c r="CQ13" s="60" t="s">
        <v>653</v>
      </c>
      <c r="CR13" s="60" t="s">
        <v>654</v>
      </c>
      <c r="CS13" s="60" t="s">
        <v>655</v>
      </c>
      <c r="CT13" s="60" t="s">
        <v>656</v>
      </c>
      <c r="CU13" s="60" t="s">
        <v>614</v>
      </c>
      <c r="CV13" s="60" t="s">
        <v>658</v>
      </c>
      <c r="CW13" s="60" t="s">
        <v>659</v>
      </c>
      <c r="CX13" s="60" t="s">
        <v>660</v>
      </c>
      <c r="CY13" s="60" t="s">
        <v>661</v>
      </c>
      <c r="CZ13" s="60" t="s">
        <v>1276</v>
      </c>
      <c r="DA13" s="29" t="s">
        <v>1277</v>
      </c>
      <c r="DB13" s="29" t="s">
        <v>1278</v>
      </c>
      <c r="DC13" s="29" t="s">
        <v>1279</v>
      </c>
      <c r="DD13" s="60" t="s">
        <v>664</v>
      </c>
      <c r="DE13" s="60" t="s">
        <v>665</v>
      </c>
      <c r="DF13" s="60" t="s">
        <v>666</v>
      </c>
      <c r="DG13" s="60" t="s">
        <v>1282</v>
      </c>
      <c r="DH13" s="60" t="s">
        <v>1283</v>
      </c>
      <c r="DI13" s="60" t="s">
        <v>1284</v>
      </c>
      <c r="DJ13" s="60" t="s">
        <v>667</v>
      </c>
      <c r="DK13" s="60" t="s">
        <v>668</v>
      </c>
      <c r="DL13" s="60" t="s">
        <v>669</v>
      </c>
      <c r="DM13" s="60" t="s">
        <v>670</v>
      </c>
      <c r="DN13" s="60" t="s">
        <v>671</v>
      </c>
      <c r="DO13" s="60" t="s">
        <v>672</v>
      </c>
      <c r="DP13" s="60" t="s">
        <v>673</v>
      </c>
      <c r="DQ13" s="60" t="s">
        <v>674</v>
      </c>
      <c r="DR13" s="60" t="s">
        <v>1286</v>
      </c>
      <c r="DS13" s="60" t="s">
        <v>1288</v>
      </c>
      <c r="DT13" s="60" t="s">
        <v>1289</v>
      </c>
      <c r="DU13" s="60" t="s">
        <v>1290</v>
      </c>
      <c r="DV13" s="60" t="s">
        <v>647</v>
      </c>
      <c r="DW13" s="60" t="s">
        <v>1291</v>
      </c>
      <c r="DX13" s="60" t="s">
        <v>675</v>
      </c>
      <c r="DY13" s="60" t="s">
        <v>676</v>
      </c>
      <c r="DZ13" s="60" t="s">
        <v>677</v>
      </c>
      <c r="EA13" s="60" t="s">
        <v>678</v>
      </c>
      <c r="EB13" s="60" t="s">
        <v>679</v>
      </c>
      <c r="EC13" s="60" t="s">
        <v>680</v>
      </c>
      <c r="ED13" s="60" t="s">
        <v>681</v>
      </c>
      <c r="EE13" s="60" t="s">
        <v>1400</v>
      </c>
      <c r="EF13" s="60" t="s">
        <v>1294</v>
      </c>
      <c r="EG13" s="60" t="s">
        <v>1295</v>
      </c>
      <c r="EH13" s="60" t="s">
        <v>683</v>
      </c>
      <c r="EI13" s="60" t="s">
        <v>684</v>
      </c>
      <c r="EJ13" s="60" t="s">
        <v>685</v>
      </c>
      <c r="EK13" s="60" t="s">
        <v>686</v>
      </c>
      <c r="EL13" s="60" t="s">
        <v>1297</v>
      </c>
      <c r="EM13" s="60" t="s">
        <v>1298</v>
      </c>
      <c r="EN13" s="60" t="s">
        <v>688</v>
      </c>
      <c r="EO13" s="60" t="s">
        <v>689</v>
      </c>
      <c r="EP13" s="60" t="s">
        <v>690</v>
      </c>
      <c r="EQ13" s="60" t="s">
        <v>691</v>
      </c>
      <c r="ER13" s="60" t="s">
        <v>692</v>
      </c>
      <c r="ES13" s="60" t="s">
        <v>693</v>
      </c>
      <c r="ET13" s="60" t="s">
        <v>694</v>
      </c>
      <c r="EU13" s="60" t="s">
        <v>695</v>
      </c>
      <c r="EV13" s="60" t="s">
        <v>696</v>
      </c>
      <c r="EW13" s="60" t="s">
        <v>1401</v>
      </c>
      <c r="EX13" s="60" t="s">
        <v>697</v>
      </c>
      <c r="EY13" s="60" t="s">
        <v>698</v>
      </c>
      <c r="EZ13" s="60" t="s">
        <v>699</v>
      </c>
      <c r="FA13" s="60" t="s">
        <v>700</v>
      </c>
      <c r="FB13" s="60" t="s">
        <v>1303</v>
      </c>
      <c r="FC13" s="60" t="s">
        <v>1305</v>
      </c>
      <c r="FD13" s="60" t="s">
        <v>1306</v>
      </c>
      <c r="FE13" s="60" t="s">
        <v>1307</v>
      </c>
      <c r="FF13" s="29" t="s">
        <v>701</v>
      </c>
      <c r="FG13" s="65" t="s">
        <v>1312</v>
      </c>
      <c r="FH13" s="60" t="s">
        <v>702</v>
      </c>
      <c r="FI13" s="60" t="s">
        <v>193</v>
      </c>
      <c r="FJ13" s="60" t="s">
        <v>316</v>
      </c>
      <c r="FK13" s="60" t="s">
        <v>248</v>
      </c>
      <c r="FL13" s="60" t="s">
        <v>703</v>
      </c>
      <c r="FM13" s="60" t="s">
        <v>704</v>
      </c>
      <c r="FN13" s="60" t="s">
        <v>1310</v>
      </c>
      <c r="FO13" s="60" t="s">
        <v>1313</v>
      </c>
      <c r="FP13" s="60" t="s">
        <v>1314</v>
      </c>
      <c r="FQ13" s="60" t="s">
        <v>1315</v>
      </c>
      <c r="FR13" s="60" t="s">
        <v>706</v>
      </c>
      <c r="FS13" s="60" t="s">
        <v>707</v>
      </c>
      <c r="FT13" s="60" t="s">
        <v>1317</v>
      </c>
      <c r="FU13" s="60" t="s">
        <v>708</v>
      </c>
      <c r="FV13" s="60" t="s">
        <v>709</v>
      </c>
      <c r="FW13" s="60" t="s">
        <v>1319</v>
      </c>
      <c r="FX13" s="60" t="s">
        <v>1389</v>
      </c>
      <c r="FY13" s="60" t="s">
        <v>711</v>
      </c>
      <c r="FZ13" s="60" t="s">
        <v>712</v>
      </c>
      <c r="GA13" s="60" t="s">
        <v>713</v>
      </c>
      <c r="GB13" s="60" t="s">
        <v>714</v>
      </c>
      <c r="GC13" s="60" t="s">
        <v>1321</v>
      </c>
      <c r="GD13" s="29" t="s">
        <v>1323</v>
      </c>
      <c r="GE13" s="29" t="s">
        <v>1324</v>
      </c>
      <c r="GF13" s="29" t="s">
        <v>1325</v>
      </c>
      <c r="GG13" s="60" t="s">
        <v>715</v>
      </c>
      <c r="GH13" s="60" t="s">
        <v>716</v>
      </c>
      <c r="GI13" s="60" t="s">
        <v>717</v>
      </c>
      <c r="GJ13" s="60" t="s">
        <v>1328</v>
      </c>
      <c r="GK13" s="60" t="s">
        <v>1329</v>
      </c>
      <c r="GL13" s="60" t="s">
        <v>1330</v>
      </c>
      <c r="GM13" s="60" t="s">
        <v>718</v>
      </c>
      <c r="GN13" s="60" t="s">
        <v>719</v>
      </c>
      <c r="GO13" s="60" t="s">
        <v>720</v>
      </c>
      <c r="GP13" s="60" t="s">
        <v>1335</v>
      </c>
      <c r="GQ13" s="60" t="s">
        <v>1336</v>
      </c>
      <c r="GR13" s="60" t="s">
        <v>1337</v>
      </c>
      <c r="GS13" s="60" t="s">
        <v>1402</v>
      </c>
      <c r="GT13" s="60" t="s">
        <v>721</v>
      </c>
      <c r="GU13" s="60" t="s">
        <v>722</v>
      </c>
      <c r="GV13" s="65" t="s">
        <v>1341</v>
      </c>
      <c r="GW13" s="65" t="s">
        <v>1342</v>
      </c>
      <c r="GX13" s="65" t="s">
        <v>1343</v>
      </c>
      <c r="GY13" s="60" t="s">
        <v>1346</v>
      </c>
      <c r="GZ13" s="60" t="s">
        <v>1347</v>
      </c>
      <c r="HA13" s="60" t="s">
        <v>1348</v>
      </c>
      <c r="HB13" s="60" t="s">
        <v>724</v>
      </c>
      <c r="HC13" s="60" t="s">
        <v>725</v>
      </c>
      <c r="HD13" s="60" t="s">
        <v>726</v>
      </c>
      <c r="HE13" s="60" t="s">
        <v>728</v>
      </c>
      <c r="HF13" s="60" t="s">
        <v>729</v>
      </c>
      <c r="HG13" s="60" t="s">
        <v>730</v>
      </c>
      <c r="HH13" s="65" t="s">
        <v>1353</v>
      </c>
      <c r="HI13" s="65" t="s">
        <v>1354</v>
      </c>
      <c r="HJ13" s="65" t="s">
        <v>1355</v>
      </c>
      <c r="HK13" s="60" t="s">
        <v>731</v>
      </c>
      <c r="HL13" s="60" t="s">
        <v>732</v>
      </c>
      <c r="HM13" s="60" t="s">
        <v>733</v>
      </c>
      <c r="HN13" s="60" t="s">
        <v>734</v>
      </c>
      <c r="HO13" s="60" t="s">
        <v>1360</v>
      </c>
      <c r="HP13" s="60" t="s">
        <v>735</v>
      </c>
      <c r="HQ13" s="60" t="s">
        <v>737</v>
      </c>
      <c r="HR13" s="60" t="s">
        <v>738</v>
      </c>
      <c r="HS13" s="60" t="s">
        <v>739</v>
      </c>
      <c r="HT13" s="29" t="s">
        <v>1363</v>
      </c>
      <c r="HU13" s="29" t="s">
        <v>1364</v>
      </c>
      <c r="HV13" s="29" t="s">
        <v>1365</v>
      </c>
      <c r="HW13" s="60" t="s">
        <v>598</v>
      </c>
      <c r="HX13" s="60" t="s">
        <v>740</v>
      </c>
      <c r="HY13" s="60" t="s">
        <v>741</v>
      </c>
      <c r="HZ13" s="60" t="s">
        <v>1368</v>
      </c>
      <c r="IA13" s="60" t="s">
        <v>1369</v>
      </c>
      <c r="IB13" s="60" t="s">
        <v>1370</v>
      </c>
      <c r="IC13" s="60" t="s">
        <v>1372</v>
      </c>
      <c r="ID13" s="60" t="s">
        <v>1373</v>
      </c>
      <c r="IE13" s="60" t="s">
        <v>1374</v>
      </c>
      <c r="IF13" s="60" t="s">
        <v>742</v>
      </c>
      <c r="IG13" s="60" t="s">
        <v>743</v>
      </c>
      <c r="IH13" s="60" t="s">
        <v>744</v>
      </c>
      <c r="II13" s="65" t="s">
        <v>239</v>
      </c>
      <c r="IJ13" s="65" t="s">
        <v>745</v>
      </c>
      <c r="IK13" s="65" t="s">
        <v>259</v>
      </c>
      <c r="IL13" s="60" t="s">
        <v>1377</v>
      </c>
      <c r="IM13" s="60" t="s">
        <v>1378</v>
      </c>
      <c r="IN13" s="60" t="s">
        <v>1379</v>
      </c>
      <c r="IO13" s="60" t="s">
        <v>1381</v>
      </c>
      <c r="IP13" s="60" t="s">
        <v>1382</v>
      </c>
      <c r="IQ13" s="60" t="s">
        <v>1383</v>
      </c>
      <c r="IR13" s="60" t="s">
        <v>747</v>
      </c>
      <c r="IS13" s="60" t="s">
        <v>748</v>
      </c>
      <c r="IT13" s="60" t="s">
        <v>749</v>
      </c>
      <c r="IU13" s="82"/>
      <c r="IV13" s="82"/>
      <c r="IW13" s="82"/>
      <c r="IX13" s="82"/>
    </row>
    <row r="14" spans="1:283" ht="17.45" customHeight="1" x14ac:dyDescent="0.25">
      <c r="A14" s="27">
        <v>1</v>
      </c>
      <c r="B14" s="101" t="s">
        <v>1550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7">
        <v>1</v>
      </c>
      <c r="AH14" s="17"/>
      <c r="AI14" s="17"/>
      <c r="AJ14" s="13">
        <v>1</v>
      </c>
      <c r="AK14" s="13"/>
      <c r="AL14" s="13"/>
      <c r="AM14" s="13">
        <v>1</v>
      </c>
      <c r="AN14" s="13"/>
      <c r="AO14" s="13"/>
      <c r="AP14" s="17">
        <v>1</v>
      </c>
      <c r="AQ14" s="17"/>
      <c r="AR14" s="17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3"/>
      <c r="CU14" s="17">
        <v>1</v>
      </c>
      <c r="CV14" s="17"/>
      <c r="CW14" s="17"/>
      <c r="CX14" s="13">
        <v>1</v>
      </c>
      <c r="CY14" s="13"/>
      <c r="CZ14" s="13"/>
      <c r="DA14" s="13">
        <v>1</v>
      </c>
      <c r="DB14" s="13"/>
      <c r="DC14" s="13"/>
      <c r="DD14" s="13">
        <v>1</v>
      </c>
      <c r="DE14" s="1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>
        <v>1</v>
      </c>
      <c r="DQ14" s="13"/>
      <c r="DR14" s="13"/>
      <c r="DS14" s="13">
        <v>1</v>
      </c>
      <c r="DT14" s="13"/>
      <c r="DU14" s="13"/>
      <c r="DV14" s="17">
        <v>1</v>
      </c>
      <c r="DW14" s="17"/>
      <c r="DX14" s="17"/>
      <c r="DY14" s="5">
        <v>1</v>
      </c>
      <c r="DZ14" s="5"/>
      <c r="EA14" s="5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17"/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>
        <v>1</v>
      </c>
      <c r="HL14" s="17"/>
      <c r="HM14" s="17"/>
      <c r="HN14" s="17">
        <v>1</v>
      </c>
      <c r="HO14" s="17"/>
      <c r="HP14" s="17"/>
      <c r="HQ14" s="17">
        <v>1</v>
      </c>
      <c r="HR14" s="17"/>
      <c r="HS14" s="17"/>
      <c r="HT14" s="17">
        <v>1</v>
      </c>
      <c r="HU14" s="17"/>
      <c r="HV14" s="17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>
        <v>1</v>
      </c>
      <c r="IM14" s="17"/>
      <c r="IN14" s="17"/>
      <c r="IO14" s="17">
        <v>1</v>
      </c>
      <c r="IP14" s="17"/>
      <c r="IQ14" s="17"/>
      <c r="IR14" s="17">
        <v>1</v>
      </c>
      <c r="IS14" s="17"/>
      <c r="IT14" s="17"/>
      <c r="IU14">
        <v>1</v>
      </c>
      <c r="IX14">
        <v>1</v>
      </c>
      <c r="JA14">
        <v>1</v>
      </c>
    </row>
    <row r="15" spans="1:283" ht="17.45" customHeight="1" x14ac:dyDescent="0.25">
      <c r="A15" s="2">
        <v>2</v>
      </c>
      <c r="B15" s="102" t="s">
        <v>1551</v>
      </c>
      <c r="C15" s="9"/>
      <c r="D15" s="9">
        <v>1</v>
      </c>
      <c r="E15" s="9"/>
      <c r="F15" s="9"/>
      <c r="G15" s="9">
        <v>1</v>
      </c>
      <c r="H15" s="9"/>
      <c r="I15" s="9"/>
      <c r="J15" s="9">
        <v>1</v>
      </c>
      <c r="K15" s="9"/>
      <c r="L15" s="9">
        <v>1</v>
      </c>
      <c r="M15" s="9"/>
      <c r="N15" s="9"/>
      <c r="O15" s="9">
        <v>1</v>
      </c>
      <c r="P15" s="9"/>
      <c r="Q15" s="9"/>
      <c r="R15" s="9">
        <v>1</v>
      </c>
      <c r="S15" s="9"/>
      <c r="T15" s="9"/>
      <c r="U15" s="9">
        <v>1</v>
      </c>
      <c r="V15" s="9"/>
      <c r="W15" s="9"/>
      <c r="X15" s="1"/>
      <c r="Y15" s="1">
        <v>1</v>
      </c>
      <c r="Z15" s="1"/>
      <c r="AA15" s="1">
        <v>1</v>
      </c>
      <c r="AB15" s="1"/>
      <c r="AC15" s="1"/>
      <c r="AD15" s="1"/>
      <c r="AE15" s="1">
        <v>1</v>
      </c>
      <c r="AF15" s="1"/>
      <c r="AG15" s="4"/>
      <c r="AH15" s="4">
        <v>1</v>
      </c>
      <c r="AI15" s="4"/>
      <c r="AJ15" s="1"/>
      <c r="AK15" s="1">
        <v>1</v>
      </c>
      <c r="AL15" s="1"/>
      <c r="AM15" s="1"/>
      <c r="AN15" s="1">
        <v>1</v>
      </c>
      <c r="AO15" s="1"/>
      <c r="AP15" s="4">
        <v>1</v>
      </c>
      <c r="AQ15" s="4"/>
      <c r="AR15" s="4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4">
        <v>1</v>
      </c>
      <c r="CV15" s="4"/>
      <c r="CW15" s="4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1">
        <v>1</v>
      </c>
      <c r="DT15" s="1"/>
      <c r="DU15" s="1"/>
      <c r="DV15" s="4">
        <v>1</v>
      </c>
      <c r="DW15" s="4"/>
      <c r="DX15" s="4"/>
      <c r="DY15" s="9"/>
      <c r="DZ15" s="9">
        <v>1</v>
      </c>
      <c r="EA15" s="9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V15">
        <v>1</v>
      </c>
      <c r="IY15">
        <v>1</v>
      </c>
      <c r="JB15">
        <v>1</v>
      </c>
    </row>
    <row r="16" spans="1:283" ht="15.75" x14ac:dyDescent="0.25">
      <c r="A16" s="2">
        <v>3</v>
      </c>
      <c r="B16" s="102" t="s">
        <v>1552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>
        <v>1</v>
      </c>
      <c r="S16" s="9"/>
      <c r="T16" s="9"/>
      <c r="U16" s="9">
        <v>1</v>
      </c>
      <c r="V16" s="9"/>
      <c r="W16" s="9"/>
      <c r="X16" s="1"/>
      <c r="Y16" s="1">
        <v>1</v>
      </c>
      <c r="Z16" s="1"/>
      <c r="AA16" s="1">
        <v>1</v>
      </c>
      <c r="AB16" s="1"/>
      <c r="AC16" s="1"/>
      <c r="AD16" s="1"/>
      <c r="AE16" s="1">
        <v>1</v>
      </c>
      <c r="AF16" s="1"/>
      <c r="AG16" s="4"/>
      <c r="AH16" s="4">
        <v>1</v>
      </c>
      <c r="AI16" s="4"/>
      <c r="AJ16" s="1"/>
      <c r="AK16" s="1">
        <v>1</v>
      </c>
      <c r="AL16" s="1"/>
      <c r="AM16" s="1"/>
      <c r="AN16" s="1">
        <v>1</v>
      </c>
      <c r="AO16" s="1"/>
      <c r="AP16" s="4">
        <v>1</v>
      </c>
      <c r="AQ16" s="4"/>
      <c r="AR16" s="4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4">
        <v>1</v>
      </c>
      <c r="CV16" s="4"/>
      <c r="CW16" s="4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S16" s="1">
        <v>1</v>
      </c>
      <c r="DT16" s="1"/>
      <c r="DU16" s="1"/>
      <c r="DV16" s="4">
        <v>1</v>
      </c>
      <c r="DW16" s="4"/>
      <c r="DX16" s="4"/>
      <c r="DY16" s="9"/>
      <c r="DZ16" s="9">
        <v>1</v>
      </c>
      <c r="EA16" s="9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W16">
        <v>1</v>
      </c>
      <c r="IZ16">
        <v>1</v>
      </c>
      <c r="JC16">
        <v>1</v>
      </c>
    </row>
    <row r="17" spans="1:263" ht="17.45" customHeight="1" x14ac:dyDescent="0.25">
      <c r="A17" s="2">
        <v>4</v>
      </c>
      <c r="B17" s="102" t="s">
        <v>1553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4">
        <v>1</v>
      </c>
      <c r="AH17" s="4"/>
      <c r="AI17" s="4"/>
      <c r="AJ17" s="1">
        <v>1</v>
      </c>
      <c r="AK17" s="1"/>
      <c r="AL17" s="1"/>
      <c r="AM17" s="1">
        <v>1</v>
      </c>
      <c r="AN17" s="1"/>
      <c r="AO17" s="1"/>
      <c r="AP17" s="4">
        <v>1</v>
      </c>
      <c r="AQ17" s="4"/>
      <c r="AR17" s="4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1"/>
      <c r="CU17" s="4">
        <v>1</v>
      </c>
      <c r="CV17" s="4"/>
      <c r="CW17" s="4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1">
        <v>1</v>
      </c>
      <c r="DH17" s="1"/>
      <c r="DI17" s="1"/>
      <c r="DJ17" s="1">
        <v>1</v>
      </c>
      <c r="DK17" s="1"/>
      <c r="DL17" s="1"/>
      <c r="DM17" s="1">
        <v>1</v>
      </c>
      <c r="DN17" s="1"/>
      <c r="DO17" s="1"/>
      <c r="DP17" s="1">
        <v>1</v>
      </c>
      <c r="DQ17" s="1"/>
      <c r="DR17" s="1"/>
      <c r="DS17" s="1">
        <v>1</v>
      </c>
      <c r="DT17" s="1"/>
      <c r="DU17" s="1"/>
      <c r="DV17" s="4">
        <v>1</v>
      </c>
      <c r="DW17" s="4"/>
      <c r="DX17" s="4"/>
      <c r="DY17" s="9">
        <v>1</v>
      </c>
      <c r="DZ17" s="9"/>
      <c r="EA17" s="9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>
        <v>1</v>
      </c>
      <c r="IX17">
        <v>1</v>
      </c>
      <c r="JA17">
        <v>1</v>
      </c>
    </row>
    <row r="18" spans="1:263" ht="13.9" customHeight="1" x14ac:dyDescent="0.25">
      <c r="A18" s="2">
        <v>5</v>
      </c>
      <c r="B18" s="102" t="s">
        <v>1554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4">
        <v>1</v>
      </c>
      <c r="AH18" s="4"/>
      <c r="AI18" s="4"/>
      <c r="AJ18" s="1">
        <v>1</v>
      </c>
      <c r="AK18" s="1"/>
      <c r="AL18" s="1"/>
      <c r="AM18" s="1">
        <v>1</v>
      </c>
      <c r="AN18" s="1"/>
      <c r="AO18" s="1"/>
      <c r="AP18" s="4">
        <v>1</v>
      </c>
      <c r="AQ18" s="4"/>
      <c r="AR18" s="4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4">
        <v>1</v>
      </c>
      <c r="CV18" s="4"/>
      <c r="CW18" s="4"/>
      <c r="CX18" s="1">
        <v>1</v>
      </c>
      <c r="CY18" s="1"/>
      <c r="CZ18" s="1"/>
      <c r="DA18" s="1">
        <v>1</v>
      </c>
      <c r="DB18" s="1"/>
      <c r="DC18" s="1"/>
      <c r="DD18" s="1">
        <v>1</v>
      </c>
      <c r="DE18" s="1"/>
      <c r="DF18" s="1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">
        <v>1</v>
      </c>
      <c r="DQ18" s="1"/>
      <c r="DR18" s="1"/>
      <c r="DS18" s="1">
        <v>1</v>
      </c>
      <c r="DT18" s="1"/>
      <c r="DU18" s="1"/>
      <c r="DV18" s="4">
        <v>1</v>
      </c>
      <c r="DW18" s="4"/>
      <c r="DX18" s="4"/>
      <c r="DY18" s="9">
        <v>1</v>
      </c>
      <c r="DZ18" s="9"/>
      <c r="EA18" s="9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V18">
        <v>1</v>
      </c>
      <c r="IY18">
        <v>1</v>
      </c>
      <c r="JB18">
        <v>1</v>
      </c>
    </row>
    <row r="19" spans="1:263" ht="15.75" x14ac:dyDescent="0.25">
      <c r="A19" s="2">
        <v>6</v>
      </c>
      <c r="B19" s="103" t="s">
        <v>1555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4">
        <v>1</v>
      </c>
      <c r="AH19" s="4"/>
      <c r="AI19" s="4"/>
      <c r="AJ19" s="1">
        <v>1</v>
      </c>
      <c r="AK19" s="1"/>
      <c r="AL19" s="1"/>
      <c r="AM19" s="1">
        <v>1</v>
      </c>
      <c r="AN19" s="1"/>
      <c r="AO19" s="1"/>
      <c r="AP19" s="4">
        <v>1</v>
      </c>
      <c r="AQ19" s="4"/>
      <c r="AR19" s="4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1"/>
      <c r="CU19" s="4">
        <v>1</v>
      </c>
      <c r="CV19" s="4"/>
      <c r="CW19" s="4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1">
        <v>1</v>
      </c>
      <c r="DH19" s="1"/>
      <c r="DI19" s="1"/>
      <c r="DJ19" s="1">
        <v>1</v>
      </c>
      <c r="DK19" s="1"/>
      <c r="DL19" s="1"/>
      <c r="DM19" s="1">
        <v>1</v>
      </c>
      <c r="DN19" s="1"/>
      <c r="DO19" s="1"/>
      <c r="DP19" s="1">
        <v>1</v>
      </c>
      <c r="DQ19" s="1"/>
      <c r="DR19" s="1"/>
      <c r="DS19" s="1">
        <v>1</v>
      </c>
      <c r="DT19" s="1"/>
      <c r="DU19" s="1"/>
      <c r="DV19" s="4">
        <v>1</v>
      </c>
      <c r="DW19" s="4"/>
      <c r="DX19" s="4"/>
      <c r="DY19" s="9">
        <v>1</v>
      </c>
      <c r="DZ19" s="9"/>
      <c r="EA19" s="9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W19">
        <v>1</v>
      </c>
      <c r="IZ19">
        <v>1</v>
      </c>
      <c r="JC19">
        <v>1</v>
      </c>
    </row>
    <row r="20" spans="1:263" ht="15.75" x14ac:dyDescent="0.25">
      <c r="A20" s="2">
        <v>7</v>
      </c>
      <c r="B20" s="103" t="s">
        <v>1556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>
        <v>1</v>
      </c>
      <c r="S20" s="9"/>
      <c r="T20" s="9"/>
      <c r="U20" s="9">
        <v>1</v>
      </c>
      <c r="V20" s="9"/>
      <c r="W20" s="9"/>
      <c r="X20" s="1"/>
      <c r="Y20" s="1">
        <v>1</v>
      </c>
      <c r="Z20" s="1"/>
      <c r="AA20" s="1">
        <v>1</v>
      </c>
      <c r="AB20" s="1"/>
      <c r="AC20" s="1"/>
      <c r="AD20" s="1"/>
      <c r="AE20" s="1">
        <v>1</v>
      </c>
      <c r="AF20" s="1"/>
      <c r="AG20" s="4">
        <v>1</v>
      </c>
      <c r="AH20" s="4"/>
      <c r="AI20" s="4"/>
      <c r="AJ20" s="1"/>
      <c r="AK20" s="1">
        <v>1</v>
      </c>
      <c r="AL20" s="1"/>
      <c r="AM20" s="1"/>
      <c r="AN20" s="1">
        <v>1</v>
      </c>
      <c r="AO20" s="1"/>
      <c r="AP20" s="4">
        <v>1</v>
      </c>
      <c r="AQ20" s="4"/>
      <c r="AR20" s="4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1">
        <v>1</v>
      </c>
      <c r="CS20" s="1"/>
      <c r="CT20" s="1"/>
      <c r="CU20" s="4">
        <v>1</v>
      </c>
      <c r="CV20" s="4"/>
      <c r="CW20" s="4"/>
      <c r="CX20" s="1">
        <v>1</v>
      </c>
      <c r="CY20" s="1"/>
      <c r="CZ20" s="1"/>
      <c r="DA20" s="1">
        <v>1</v>
      </c>
      <c r="DB20" s="1"/>
      <c r="DC20" s="1"/>
      <c r="DD20" s="1">
        <v>1</v>
      </c>
      <c r="DE20" s="1"/>
      <c r="DF20" s="1"/>
      <c r="DG20" s="1">
        <v>1</v>
      </c>
      <c r="DH20" s="1"/>
      <c r="DI20" s="1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1">
        <v>1</v>
      </c>
      <c r="DT20" s="1"/>
      <c r="DU20" s="1"/>
      <c r="DV20" s="4">
        <v>1</v>
      </c>
      <c r="DW20" s="4"/>
      <c r="DX20" s="4"/>
      <c r="DY20" s="9"/>
      <c r="DZ20" s="9">
        <v>1</v>
      </c>
      <c r="EA20" s="9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>
        <v>1</v>
      </c>
      <c r="IX20">
        <v>1</v>
      </c>
      <c r="JA20">
        <v>1</v>
      </c>
    </row>
    <row r="21" spans="1:263" x14ac:dyDescent="0.25">
      <c r="A21" s="3">
        <v>8</v>
      </c>
      <c r="B21" s="103" t="s">
        <v>1557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3">
        <v>1</v>
      </c>
      <c r="DZ21" s="3"/>
      <c r="EA21" s="3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V21">
        <v>1</v>
      </c>
      <c r="IY21">
        <v>1</v>
      </c>
      <c r="JB21">
        <v>1</v>
      </c>
    </row>
    <row r="22" spans="1:263" x14ac:dyDescent="0.25">
      <c r="A22" s="3">
        <v>9</v>
      </c>
      <c r="B22" s="103" t="s">
        <v>1558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>
        <v>1</v>
      </c>
      <c r="S22" s="3"/>
      <c r="T22" s="3"/>
      <c r="U22" s="3">
        <v>1</v>
      </c>
      <c r="V22" s="3"/>
      <c r="W22" s="3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3"/>
      <c r="DZ22" s="3">
        <v>1</v>
      </c>
      <c r="EA22" s="3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W22">
        <v>1</v>
      </c>
      <c r="IZ22">
        <v>1</v>
      </c>
      <c r="JC22">
        <v>1</v>
      </c>
    </row>
    <row r="23" spans="1:263" x14ac:dyDescent="0.25">
      <c r="A23" s="3">
        <v>10</v>
      </c>
      <c r="B23" s="103" t="s">
        <v>1559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>
        <v>1</v>
      </c>
      <c r="S23" s="3"/>
      <c r="T23" s="3"/>
      <c r="U23" s="3">
        <v>1</v>
      </c>
      <c r="V23" s="3"/>
      <c r="W23" s="3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3"/>
      <c r="DZ23" s="3">
        <v>1</v>
      </c>
      <c r="EA23" s="3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>
        <v>1</v>
      </c>
      <c r="IX23">
        <v>1</v>
      </c>
      <c r="JA23">
        <v>1</v>
      </c>
    </row>
    <row r="24" spans="1:263" x14ac:dyDescent="0.25">
      <c r="A24" s="3">
        <v>11</v>
      </c>
      <c r="B24" s="103" t="s">
        <v>1560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3">
        <v>1</v>
      </c>
      <c r="DZ24" s="3"/>
      <c r="EA24" s="3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V24">
        <v>1</v>
      </c>
      <c r="IY24">
        <v>1</v>
      </c>
      <c r="JB24">
        <v>1</v>
      </c>
    </row>
    <row r="25" spans="1:263" x14ac:dyDescent="0.25">
      <c r="A25" s="3">
        <v>12</v>
      </c>
      <c r="B25" s="103" t="s">
        <v>1561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3">
        <v>1</v>
      </c>
      <c r="DZ25" s="3"/>
      <c r="EA25" s="3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W25">
        <v>1</v>
      </c>
      <c r="IZ25">
        <v>1</v>
      </c>
      <c r="JC25">
        <v>1</v>
      </c>
    </row>
    <row r="26" spans="1:263" x14ac:dyDescent="0.25">
      <c r="A26" s="3">
        <v>13</v>
      </c>
      <c r="B26" s="103" t="s">
        <v>1562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3">
        <v>1</v>
      </c>
      <c r="DZ26" s="3"/>
      <c r="EA26" s="3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>
        <v>1</v>
      </c>
      <c r="IX26">
        <v>1</v>
      </c>
      <c r="JA26">
        <v>1</v>
      </c>
    </row>
    <row r="27" spans="1:263" x14ac:dyDescent="0.25">
      <c r="A27" s="3">
        <v>14</v>
      </c>
      <c r="B27" s="103" t="s">
        <v>1563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3">
        <v>1</v>
      </c>
      <c r="DZ27" s="3"/>
      <c r="EA27" s="3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V27">
        <v>1</v>
      </c>
      <c r="IY27">
        <v>1</v>
      </c>
      <c r="JB27">
        <v>1</v>
      </c>
    </row>
    <row r="28" spans="1:263" x14ac:dyDescent="0.25">
      <c r="A28" s="3">
        <v>15</v>
      </c>
      <c r="B28" s="103" t="s">
        <v>1564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3">
        <v>1</v>
      </c>
      <c r="DZ28" s="3"/>
      <c r="EA28" s="3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W28">
        <v>1</v>
      </c>
      <c r="IZ28">
        <v>1</v>
      </c>
      <c r="JC28">
        <v>1</v>
      </c>
    </row>
    <row r="29" spans="1:263" x14ac:dyDescent="0.25">
      <c r="A29" s="3">
        <v>16</v>
      </c>
      <c r="B29" s="103" t="s">
        <v>1565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3">
        <v>1</v>
      </c>
      <c r="DZ29" s="3"/>
      <c r="EA29" s="3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>
        <v>1</v>
      </c>
      <c r="IX29">
        <v>1</v>
      </c>
      <c r="JA29">
        <v>1</v>
      </c>
    </row>
    <row r="30" spans="1:263" x14ac:dyDescent="0.25">
      <c r="A30" s="3">
        <v>17</v>
      </c>
      <c r="B30" s="103" t="s">
        <v>1566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3">
        <v>1</v>
      </c>
      <c r="DZ30" s="3"/>
      <c r="EA30" s="3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V30">
        <v>1</v>
      </c>
      <c r="IY30">
        <v>1</v>
      </c>
      <c r="JB30">
        <v>1</v>
      </c>
    </row>
    <row r="31" spans="1:263" x14ac:dyDescent="0.25">
      <c r="A31" s="3">
        <v>18</v>
      </c>
      <c r="B31" s="103" t="s">
        <v>1567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3">
        <v>1</v>
      </c>
      <c r="DZ31" s="3"/>
      <c r="EA31" s="3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W31">
        <v>1</v>
      </c>
      <c r="IZ31">
        <v>1</v>
      </c>
      <c r="JC31">
        <v>1</v>
      </c>
    </row>
    <row r="32" spans="1:263" x14ac:dyDescent="0.25">
      <c r="A32" s="3">
        <v>19</v>
      </c>
      <c r="B32" s="103" t="s">
        <v>1568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3">
        <v>1</v>
      </c>
      <c r="DZ32" s="3"/>
      <c r="EA32" s="3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>
        <v>1</v>
      </c>
      <c r="IX32">
        <v>1</v>
      </c>
      <c r="JA32">
        <v>1</v>
      </c>
    </row>
    <row r="33" spans="1:263" x14ac:dyDescent="0.25">
      <c r="A33" s="3">
        <v>20</v>
      </c>
      <c r="B33" s="103" t="s">
        <v>1569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3">
        <v>1</v>
      </c>
      <c r="DZ33" s="3"/>
      <c r="EA33" s="3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V33">
        <v>1</v>
      </c>
      <c r="IY33">
        <v>1</v>
      </c>
      <c r="JB33">
        <v>1</v>
      </c>
    </row>
    <row r="34" spans="1:263" x14ac:dyDescent="0.25">
      <c r="A34" s="3">
        <v>21</v>
      </c>
      <c r="B34" s="103" t="s">
        <v>1570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3">
        <v>1</v>
      </c>
      <c r="DZ34" s="3"/>
      <c r="EA34" s="3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W34">
        <v>1</v>
      </c>
      <c r="IZ34">
        <v>1</v>
      </c>
      <c r="JC34">
        <v>1</v>
      </c>
    </row>
    <row r="35" spans="1:263" x14ac:dyDescent="0.25">
      <c r="A35" s="3">
        <v>22</v>
      </c>
      <c r="B35" s="103" t="s">
        <v>1571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4"/>
      <c r="Y35" s="4">
        <v>1</v>
      </c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3">
        <v>1</v>
      </c>
      <c r="DZ35" s="3"/>
      <c r="EA35" s="3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>
        <v>1</v>
      </c>
      <c r="IX35">
        <v>1</v>
      </c>
      <c r="JA35">
        <v>1</v>
      </c>
    </row>
    <row r="36" spans="1:263" x14ac:dyDescent="0.25">
      <c r="A36" s="3">
        <v>23</v>
      </c>
      <c r="B36" s="103" t="s">
        <v>1572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3">
        <v>1</v>
      </c>
      <c r="DZ36" s="3"/>
      <c r="EA36" s="3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V36">
        <v>1</v>
      </c>
      <c r="IY36">
        <v>1</v>
      </c>
      <c r="JB36">
        <v>1</v>
      </c>
    </row>
    <row r="37" spans="1:263" x14ac:dyDescent="0.25">
      <c r="A37" s="106" t="s">
        <v>171</v>
      </c>
      <c r="B37" s="107"/>
      <c r="C37" s="3">
        <f t="shared" ref="C37:BN37" si="0">SUM(C14:C36)</f>
        <v>18</v>
      </c>
      <c r="D37" s="3">
        <f t="shared" si="0"/>
        <v>5</v>
      </c>
      <c r="E37" s="3">
        <f t="shared" si="0"/>
        <v>0</v>
      </c>
      <c r="F37" s="3">
        <f t="shared" si="0"/>
        <v>18</v>
      </c>
      <c r="G37" s="3">
        <f t="shared" si="0"/>
        <v>5</v>
      </c>
      <c r="H37" s="3">
        <f t="shared" si="0"/>
        <v>0</v>
      </c>
      <c r="I37" s="3">
        <f t="shared" si="0"/>
        <v>18</v>
      </c>
      <c r="J37" s="3">
        <f t="shared" si="0"/>
        <v>5</v>
      </c>
      <c r="K37" s="3">
        <f t="shared" si="0"/>
        <v>0</v>
      </c>
      <c r="L37" s="3">
        <f t="shared" si="0"/>
        <v>19</v>
      </c>
      <c r="M37" s="3">
        <f t="shared" si="0"/>
        <v>4</v>
      </c>
      <c r="N37" s="3">
        <f t="shared" si="0"/>
        <v>0</v>
      </c>
      <c r="O37" s="3">
        <f t="shared" si="0"/>
        <v>19</v>
      </c>
      <c r="P37" s="3">
        <f t="shared" si="0"/>
        <v>4</v>
      </c>
      <c r="Q37" s="3">
        <f t="shared" si="0"/>
        <v>0</v>
      </c>
      <c r="R37" s="3">
        <f t="shared" si="0"/>
        <v>23</v>
      </c>
      <c r="S37" s="3">
        <f t="shared" si="0"/>
        <v>0</v>
      </c>
      <c r="T37" s="3">
        <f t="shared" si="0"/>
        <v>0</v>
      </c>
      <c r="U37" s="3">
        <f t="shared" si="0"/>
        <v>23</v>
      </c>
      <c r="V37" s="3">
        <f t="shared" si="0"/>
        <v>0</v>
      </c>
      <c r="W37" s="3">
        <f t="shared" si="0"/>
        <v>0</v>
      </c>
      <c r="X37" s="3">
        <f t="shared" si="0"/>
        <v>17</v>
      </c>
      <c r="Y37" s="3">
        <f t="shared" si="0"/>
        <v>6</v>
      </c>
      <c r="Z37" s="3">
        <f t="shared" si="0"/>
        <v>0</v>
      </c>
      <c r="AA37" s="3">
        <f t="shared" si="0"/>
        <v>23</v>
      </c>
      <c r="AB37" s="3">
        <f t="shared" si="0"/>
        <v>0</v>
      </c>
      <c r="AC37" s="3">
        <f t="shared" si="0"/>
        <v>0</v>
      </c>
      <c r="AD37" s="3">
        <f t="shared" si="0"/>
        <v>17</v>
      </c>
      <c r="AE37" s="3">
        <f t="shared" si="0"/>
        <v>6</v>
      </c>
      <c r="AF37" s="3">
        <f t="shared" si="0"/>
        <v>0</v>
      </c>
      <c r="AG37" s="3">
        <f t="shared" si="0"/>
        <v>15</v>
      </c>
      <c r="AH37" s="3">
        <f t="shared" si="0"/>
        <v>8</v>
      </c>
      <c r="AI37" s="3">
        <f t="shared" si="0"/>
        <v>0</v>
      </c>
      <c r="AJ37" s="3">
        <f t="shared" si="0"/>
        <v>17</v>
      </c>
      <c r="AK37" s="3">
        <f t="shared" si="0"/>
        <v>6</v>
      </c>
      <c r="AL37" s="3">
        <f t="shared" si="0"/>
        <v>0</v>
      </c>
      <c r="AM37" s="3">
        <f t="shared" si="0"/>
        <v>17</v>
      </c>
      <c r="AN37" s="3">
        <f t="shared" si="0"/>
        <v>6</v>
      </c>
      <c r="AO37" s="3">
        <f t="shared" si="0"/>
        <v>0</v>
      </c>
      <c r="AP37" s="3">
        <f t="shared" si="0"/>
        <v>23</v>
      </c>
      <c r="AQ37" s="3">
        <f t="shared" si="0"/>
        <v>0</v>
      </c>
      <c r="AR37" s="3">
        <f t="shared" si="0"/>
        <v>0</v>
      </c>
      <c r="AS37" s="3">
        <f t="shared" si="0"/>
        <v>17</v>
      </c>
      <c r="AT37" s="3">
        <f t="shared" si="0"/>
        <v>6</v>
      </c>
      <c r="AU37" s="3">
        <f t="shared" si="0"/>
        <v>0</v>
      </c>
      <c r="AV37" s="3">
        <f t="shared" si="0"/>
        <v>17</v>
      </c>
      <c r="AW37" s="3">
        <f t="shared" si="0"/>
        <v>6</v>
      </c>
      <c r="AX37" s="3">
        <f t="shared" si="0"/>
        <v>0</v>
      </c>
      <c r="AY37" s="3">
        <f t="shared" si="0"/>
        <v>17</v>
      </c>
      <c r="AZ37" s="3">
        <f t="shared" si="0"/>
        <v>6</v>
      </c>
      <c r="BA37" s="3">
        <f t="shared" si="0"/>
        <v>0</v>
      </c>
      <c r="BB37" s="3">
        <f t="shared" si="0"/>
        <v>17</v>
      </c>
      <c r="BC37" s="3">
        <f t="shared" si="0"/>
        <v>6</v>
      </c>
      <c r="BD37" s="3">
        <f t="shared" si="0"/>
        <v>0</v>
      </c>
      <c r="BE37" s="3">
        <f t="shared" si="0"/>
        <v>17</v>
      </c>
      <c r="BF37" s="3">
        <f t="shared" si="0"/>
        <v>6</v>
      </c>
      <c r="BG37" s="3">
        <f t="shared" si="0"/>
        <v>0</v>
      </c>
      <c r="BH37" s="3">
        <f t="shared" si="0"/>
        <v>17</v>
      </c>
      <c r="BI37" s="3">
        <f t="shared" si="0"/>
        <v>6</v>
      </c>
      <c r="BJ37" s="3">
        <f t="shared" si="0"/>
        <v>0</v>
      </c>
      <c r="BK37" s="3">
        <f t="shared" si="0"/>
        <v>20</v>
      </c>
      <c r="BL37" s="3">
        <f t="shared" si="0"/>
        <v>3</v>
      </c>
      <c r="BM37" s="3">
        <f t="shared" si="0"/>
        <v>0</v>
      </c>
      <c r="BN37" s="3">
        <f t="shared" si="0"/>
        <v>20</v>
      </c>
      <c r="BO37" s="3">
        <f t="shared" ref="BO37:DZ37" si="1">SUM(BO14:BO36)</f>
        <v>3</v>
      </c>
      <c r="BP37" s="3">
        <f t="shared" si="1"/>
        <v>0</v>
      </c>
      <c r="BQ37" s="3">
        <f t="shared" si="1"/>
        <v>20</v>
      </c>
      <c r="BR37" s="3">
        <f t="shared" si="1"/>
        <v>3</v>
      </c>
      <c r="BS37" s="3">
        <f t="shared" si="1"/>
        <v>0</v>
      </c>
      <c r="BT37" s="3">
        <f t="shared" si="1"/>
        <v>20</v>
      </c>
      <c r="BU37" s="3">
        <f t="shared" si="1"/>
        <v>3</v>
      </c>
      <c r="BV37" s="3">
        <f t="shared" si="1"/>
        <v>0</v>
      </c>
      <c r="BW37" s="3">
        <f t="shared" si="1"/>
        <v>20</v>
      </c>
      <c r="BX37" s="3">
        <f t="shared" si="1"/>
        <v>3</v>
      </c>
      <c r="BY37" s="3">
        <f t="shared" si="1"/>
        <v>0</v>
      </c>
      <c r="BZ37" s="3">
        <f t="shared" si="1"/>
        <v>20</v>
      </c>
      <c r="CA37" s="3">
        <f t="shared" si="1"/>
        <v>3</v>
      </c>
      <c r="CB37" s="3">
        <f t="shared" si="1"/>
        <v>0</v>
      </c>
      <c r="CC37" s="3">
        <f t="shared" si="1"/>
        <v>20</v>
      </c>
      <c r="CD37" s="3">
        <f t="shared" si="1"/>
        <v>3</v>
      </c>
      <c r="CE37" s="3">
        <f t="shared" si="1"/>
        <v>0</v>
      </c>
      <c r="CF37" s="3">
        <f t="shared" si="1"/>
        <v>20</v>
      </c>
      <c r="CG37" s="3">
        <f t="shared" si="1"/>
        <v>3</v>
      </c>
      <c r="CH37" s="3">
        <f t="shared" si="1"/>
        <v>0</v>
      </c>
      <c r="CI37" s="3">
        <f t="shared" si="1"/>
        <v>20</v>
      </c>
      <c r="CJ37" s="3">
        <f t="shared" si="1"/>
        <v>3</v>
      </c>
      <c r="CK37" s="3">
        <f t="shared" si="1"/>
        <v>0</v>
      </c>
      <c r="CL37" s="3">
        <f t="shared" si="1"/>
        <v>20</v>
      </c>
      <c r="CM37" s="3">
        <f t="shared" si="1"/>
        <v>3</v>
      </c>
      <c r="CN37" s="3">
        <f t="shared" si="1"/>
        <v>0</v>
      </c>
      <c r="CO37" s="3">
        <f t="shared" si="1"/>
        <v>20</v>
      </c>
      <c r="CP37" s="3">
        <f t="shared" si="1"/>
        <v>3</v>
      </c>
      <c r="CQ37" s="3">
        <f t="shared" si="1"/>
        <v>0</v>
      </c>
      <c r="CR37" s="3">
        <f t="shared" si="1"/>
        <v>20</v>
      </c>
      <c r="CS37" s="3">
        <f t="shared" si="1"/>
        <v>3</v>
      </c>
      <c r="CT37" s="3">
        <f t="shared" si="1"/>
        <v>0</v>
      </c>
      <c r="CU37" s="3">
        <f t="shared" si="1"/>
        <v>23</v>
      </c>
      <c r="CV37" s="3">
        <f t="shared" si="1"/>
        <v>0</v>
      </c>
      <c r="CW37" s="3">
        <f t="shared" si="1"/>
        <v>0</v>
      </c>
      <c r="CX37" s="3">
        <f t="shared" si="1"/>
        <v>20</v>
      </c>
      <c r="CY37" s="3">
        <f t="shared" si="1"/>
        <v>3</v>
      </c>
      <c r="CZ37" s="3">
        <f t="shared" si="1"/>
        <v>0</v>
      </c>
      <c r="DA37" s="3">
        <f t="shared" si="1"/>
        <v>20</v>
      </c>
      <c r="DB37" s="3">
        <f t="shared" si="1"/>
        <v>3</v>
      </c>
      <c r="DC37" s="3">
        <f t="shared" si="1"/>
        <v>0</v>
      </c>
      <c r="DD37" s="3">
        <f t="shared" si="1"/>
        <v>20</v>
      </c>
      <c r="DE37" s="3">
        <f t="shared" si="1"/>
        <v>3</v>
      </c>
      <c r="DF37" s="3">
        <f t="shared" si="1"/>
        <v>0</v>
      </c>
      <c r="DG37" s="3">
        <f t="shared" si="1"/>
        <v>20</v>
      </c>
      <c r="DH37" s="3">
        <f t="shared" si="1"/>
        <v>3</v>
      </c>
      <c r="DI37" s="3">
        <f t="shared" si="1"/>
        <v>0</v>
      </c>
      <c r="DJ37" s="3">
        <f t="shared" si="1"/>
        <v>20</v>
      </c>
      <c r="DK37" s="3">
        <f t="shared" si="1"/>
        <v>3</v>
      </c>
      <c r="DL37" s="3">
        <f t="shared" si="1"/>
        <v>0</v>
      </c>
      <c r="DM37" s="3">
        <f t="shared" si="1"/>
        <v>20</v>
      </c>
      <c r="DN37" s="3">
        <f t="shared" si="1"/>
        <v>3</v>
      </c>
      <c r="DO37" s="3">
        <f t="shared" si="1"/>
        <v>0</v>
      </c>
      <c r="DP37" s="3">
        <f t="shared" si="1"/>
        <v>20</v>
      </c>
      <c r="DQ37" s="3">
        <f t="shared" si="1"/>
        <v>3</v>
      </c>
      <c r="DR37" s="3">
        <f t="shared" si="1"/>
        <v>0</v>
      </c>
      <c r="DS37" s="3">
        <f t="shared" si="1"/>
        <v>23</v>
      </c>
      <c r="DT37" s="3">
        <f t="shared" si="1"/>
        <v>0</v>
      </c>
      <c r="DU37" s="3">
        <f t="shared" si="1"/>
        <v>0</v>
      </c>
      <c r="DV37" s="3">
        <f t="shared" si="1"/>
        <v>23</v>
      </c>
      <c r="DW37" s="3">
        <f t="shared" si="1"/>
        <v>0</v>
      </c>
      <c r="DX37" s="3">
        <f t="shared" si="1"/>
        <v>0</v>
      </c>
      <c r="DY37" s="3">
        <f t="shared" si="1"/>
        <v>18</v>
      </c>
      <c r="DZ37" s="3">
        <f t="shared" si="1"/>
        <v>5</v>
      </c>
      <c r="EA37" s="3">
        <f t="shared" ref="EA37:GL37" si="2">SUM(EA14:EA36)</f>
        <v>0</v>
      </c>
      <c r="EB37" s="3">
        <f t="shared" si="2"/>
        <v>19</v>
      </c>
      <c r="EC37" s="3">
        <f t="shared" si="2"/>
        <v>4</v>
      </c>
      <c r="ED37" s="3">
        <f t="shared" si="2"/>
        <v>0</v>
      </c>
      <c r="EE37" s="3">
        <f t="shared" si="2"/>
        <v>19</v>
      </c>
      <c r="EF37" s="3">
        <f t="shared" si="2"/>
        <v>4</v>
      </c>
      <c r="EG37" s="3">
        <f t="shared" si="2"/>
        <v>0</v>
      </c>
      <c r="EH37" s="3">
        <f t="shared" si="2"/>
        <v>19</v>
      </c>
      <c r="EI37" s="3">
        <f t="shared" si="2"/>
        <v>4</v>
      </c>
      <c r="EJ37" s="3">
        <f t="shared" si="2"/>
        <v>0</v>
      </c>
      <c r="EK37" s="3">
        <f t="shared" si="2"/>
        <v>19</v>
      </c>
      <c r="EL37" s="3">
        <f t="shared" si="2"/>
        <v>4</v>
      </c>
      <c r="EM37" s="3">
        <f t="shared" si="2"/>
        <v>0</v>
      </c>
      <c r="EN37" s="3">
        <f t="shared" si="2"/>
        <v>19</v>
      </c>
      <c r="EO37" s="3">
        <f t="shared" si="2"/>
        <v>4</v>
      </c>
      <c r="EP37" s="3">
        <f t="shared" si="2"/>
        <v>0</v>
      </c>
      <c r="EQ37" s="3">
        <f t="shared" si="2"/>
        <v>19</v>
      </c>
      <c r="ER37" s="3">
        <f t="shared" si="2"/>
        <v>4</v>
      </c>
      <c r="ES37" s="3">
        <f t="shared" si="2"/>
        <v>0</v>
      </c>
      <c r="ET37" s="3">
        <f t="shared" si="2"/>
        <v>19</v>
      </c>
      <c r="EU37" s="3">
        <f t="shared" si="2"/>
        <v>4</v>
      </c>
      <c r="EV37" s="3">
        <f t="shared" si="2"/>
        <v>0</v>
      </c>
      <c r="EW37" s="3">
        <f t="shared" si="2"/>
        <v>19</v>
      </c>
      <c r="EX37" s="3">
        <f t="shared" si="2"/>
        <v>4</v>
      </c>
      <c r="EY37" s="3">
        <f t="shared" si="2"/>
        <v>0</v>
      </c>
      <c r="EZ37" s="3">
        <f t="shared" si="2"/>
        <v>19</v>
      </c>
      <c r="FA37" s="3">
        <f t="shared" si="2"/>
        <v>4</v>
      </c>
      <c r="FB37" s="3">
        <f t="shared" si="2"/>
        <v>0</v>
      </c>
      <c r="FC37" s="3">
        <f t="shared" si="2"/>
        <v>19</v>
      </c>
      <c r="FD37" s="3">
        <f t="shared" si="2"/>
        <v>4</v>
      </c>
      <c r="FE37" s="3">
        <f t="shared" si="2"/>
        <v>0</v>
      </c>
      <c r="FF37" s="3">
        <f t="shared" si="2"/>
        <v>19</v>
      </c>
      <c r="FG37" s="3">
        <f t="shared" si="2"/>
        <v>4</v>
      </c>
      <c r="FH37" s="3">
        <f t="shared" si="2"/>
        <v>0</v>
      </c>
      <c r="FI37" s="3">
        <f t="shared" si="2"/>
        <v>19</v>
      </c>
      <c r="FJ37" s="3">
        <f t="shared" si="2"/>
        <v>4</v>
      </c>
      <c r="FK37" s="3">
        <f t="shared" si="2"/>
        <v>0</v>
      </c>
      <c r="FL37" s="3">
        <f t="shared" si="2"/>
        <v>19</v>
      </c>
      <c r="FM37" s="3">
        <f t="shared" si="2"/>
        <v>4</v>
      </c>
      <c r="FN37" s="3">
        <f t="shared" si="2"/>
        <v>0</v>
      </c>
      <c r="FO37" s="3">
        <f t="shared" si="2"/>
        <v>19</v>
      </c>
      <c r="FP37" s="3">
        <f t="shared" si="2"/>
        <v>4</v>
      </c>
      <c r="FQ37" s="3">
        <f t="shared" si="2"/>
        <v>0</v>
      </c>
      <c r="FR37" s="3">
        <f t="shared" si="2"/>
        <v>19</v>
      </c>
      <c r="FS37" s="3">
        <f t="shared" si="2"/>
        <v>4</v>
      </c>
      <c r="FT37" s="3">
        <f t="shared" si="2"/>
        <v>0</v>
      </c>
      <c r="FU37" s="3">
        <f t="shared" si="2"/>
        <v>19</v>
      </c>
      <c r="FV37" s="3">
        <f t="shared" si="2"/>
        <v>4</v>
      </c>
      <c r="FW37" s="3">
        <f t="shared" si="2"/>
        <v>0</v>
      </c>
      <c r="FX37" s="3">
        <f t="shared" si="2"/>
        <v>19</v>
      </c>
      <c r="FY37" s="3">
        <f t="shared" si="2"/>
        <v>4</v>
      </c>
      <c r="FZ37" s="3">
        <f t="shared" si="2"/>
        <v>0</v>
      </c>
      <c r="GA37" s="3">
        <f t="shared" si="2"/>
        <v>19</v>
      </c>
      <c r="GB37" s="3">
        <f t="shared" si="2"/>
        <v>4</v>
      </c>
      <c r="GC37" s="3">
        <f t="shared" si="2"/>
        <v>0</v>
      </c>
      <c r="GD37" s="3">
        <f t="shared" si="2"/>
        <v>19</v>
      </c>
      <c r="GE37" s="3">
        <f t="shared" si="2"/>
        <v>4</v>
      </c>
      <c r="GF37" s="3">
        <f t="shared" si="2"/>
        <v>0</v>
      </c>
      <c r="GG37" s="3">
        <f t="shared" si="2"/>
        <v>19</v>
      </c>
      <c r="GH37" s="3">
        <f t="shared" si="2"/>
        <v>4</v>
      </c>
      <c r="GI37" s="3">
        <f t="shared" si="2"/>
        <v>0</v>
      </c>
      <c r="GJ37" s="3">
        <f t="shared" si="2"/>
        <v>19</v>
      </c>
      <c r="GK37" s="3">
        <f t="shared" si="2"/>
        <v>4</v>
      </c>
      <c r="GL37" s="3">
        <f t="shared" si="2"/>
        <v>0</v>
      </c>
      <c r="GM37" s="3">
        <f t="shared" ref="GM37:IX37" si="3">SUM(GM14:GM36)</f>
        <v>19</v>
      </c>
      <c r="GN37" s="3">
        <f t="shared" si="3"/>
        <v>4</v>
      </c>
      <c r="GO37" s="3">
        <f t="shared" si="3"/>
        <v>0</v>
      </c>
      <c r="GP37" s="3">
        <f t="shared" si="3"/>
        <v>19</v>
      </c>
      <c r="GQ37" s="3">
        <f t="shared" si="3"/>
        <v>4</v>
      </c>
      <c r="GR37" s="3">
        <f t="shared" si="3"/>
        <v>0</v>
      </c>
      <c r="GS37" s="3">
        <f t="shared" si="3"/>
        <v>19</v>
      </c>
      <c r="GT37" s="3">
        <f t="shared" si="3"/>
        <v>4</v>
      </c>
      <c r="GU37" s="3">
        <f t="shared" si="3"/>
        <v>0</v>
      </c>
      <c r="GV37" s="3">
        <f t="shared" si="3"/>
        <v>19</v>
      </c>
      <c r="GW37" s="3">
        <f t="shared" si="3"/>
        <v>4</v>
      </c>
      <c r="GX37" s="3">
        <f t="shared" si="3"/>
        <v>0</v>
      </c>
      <c r="GY37" s="3">
        <f t="shared" si="3"/>
        <v>19</v>
      </c>
      <c r="GZ37" s="3">
        <f t="shared" si="3"/>
        <v>4</v>
      </c>
      <c r="HA37" s="3">
        <f t="shared" si="3"/>
        <v>0</v>
      </c>
      <c r="HB37" s="3">
        <f t="shared" si="3"/>
        <v>19</v>
      </c>
      <c r="HC37" s="3">
        <f t="shared" si="3"/>
        <v>4</v>
      </c>
      <c r="HD37" s="3">
        <f t="shared" si="3"/>
        <v>0</v>
      </c>
      <c r="HE37" s="3">
        <f t="shared" si="3"/>
        <v>19</v>
      </c>
      <c r="HF37" s="3">
        <f t="shared" si="3"/>
        <v>4</v>
      </c>
      <c r="HG37" s="3">
        <f t="shared" si="3"/>
        <v>0</v>
      </c>
      <c r="HH37" s="3">
        <f t="shared" si="3"/>
        <v>19</v>
      </c>
      <c r="HI37" s="3">
        <f t="shared" si="3"/>
        <v>4</v>
      </c>
      <c r="HJ37" s="3">
        <f t="shared" si="3"/>
        <v>0</v>
      </c>
      <c r="HK37" s="3">
        <f t="shared" si="3"/>
        <v>19</v>
      </c>
      <c r="HL37" s="3">
        <f t="shared" si="3"/>
        <v>4</v>
      </c>
      <c r="HM37" s="3">
        <f t="shared" si="3"/>
        <v>0</v>
      </c>
      <c r="HN37" s="3">
        <f t="shared" si="3"/>
        <v>19</v>
      </c>
      <c r="HO37" s="3">
        <f t="shared" si="3"/>
        <v>4</v>
      </c>
      <c r="HP37" s="3">
        <f t="shared" si="3"/>
        <v>0</v>
      </c>
      <c r="HQ37" s="3">
        <f t="shared" si="3"/>
        <v>19</v>
      </c>
      <c r="HR37" s="3">
        <f t="shared" si="3"/>
        <v>4</v>
      </c>
      <c r="HS37" s="3">
        <f t="shared" si="3"/>
        <v>0</v>
      </c>
      <c r="HT37" s="3">
        <f t="shared" si="3"/>
        <v>19</v>
      </c>
      <c r="HU37" s="3">
        <f t="shared" si="3"/>
        <v>4</v>
      </c>
      <c r="HV37" s="3">
        <f t="shared" si="3"/>
        <v>0</v>
      </c>
      <c r="HW37" s="3">
        <f t="shared" si="3"/>
        <v>19</v>
      </c>
      <c r="HX37" s="3">
        <f t="shared" si="3"/>
        <v>4</v>
      </c>
      <c r="HY37" s="3">
        <f t="shared" si="3"/>
        <v>0</v>
      </c>
      <c r="HZ37" s="3">
        <f t="shared" si="3"/>
        <v>19</v>
      </c>
      <c r="IA37" s="3">
        <f t="shared" si="3"/>
        <v>4</v>
      </c>
      <c r="IB37" s="3">
        <f t="shared" si="3"/>
        <v>0</v>
      </c>
      <c r="IC37" s="3">
        <f t="shared" si="3"/>
        <v>19</v>
      </c>
      <c r="ID37" s="3">
        <f t="shared" si="3"/>
        <v>4</v>
      </c>
      <c r="IE37" s="3">
        <f t="shared" si="3"/>
        <v>0</v>
      </c>
      <c r="IF37" s="3">
        <f t="shared" si="3"/>
        <v>19</v>
      </c>
      <c r="IG37" s="3">
        <f t="shared" si="3"/>
        <v>4</v>
      </c>
      <c r="IH37" s="3">
        <f t="shared" si="3"/>
        <v>0</v>
      </c>
      <c r="II37" s="3">
        <f t="shared" si="3"/>
        <v>19</v>
      </c>
      <c r="IJ37" s="3">
        <f t="shared" si="3"/>
        <v>4</v>
      </c>
      <c r="IK37" s="3">
        <f t="shared" si="3"/>
        <v>0</v>
      </c>
      <c r="IL37" s="3">
        <f t="shared" si="3"/>
        <v>19</v>
      </c>
      <c r="IM37" s="3">
        <f t="shared" si="3"/>
        <v>4</v>
      </c>
      <c r="IN37" s="3">
        <f t="shared" si="3"/>
        <v>0</v>
      </c>
      <c r="IO37" s="3">
        <f t="shared" si="3"/>
        <v>19</v>
      </c>
      <c r="IP37" s="3">
        <f t="shared" si="3"/>
        <v>4</v>
      </c>
      <c r="IQ37" s="3">
        <f t="shared" si="3"/>
        <v>0</v>
      </c>
      <c r="IR37" s="3">
        <f t="shared" si="3"/>
        <v>19</v>
      </c>
      <c r="IS37" s="3">
        <f t="shared" si="3"/>
        <v>4</v>
      </c>
      <c r="IT37" s="3">
        <f t="shared" si="3"/>
        <v>0</v>
      </c>
      <c r="IU37" s="81"/>
      <c r="IV37" s="81"/>
      <c r="IW37" s="81"/>
      <c r="IX37" s="81"/>
    </row>
    <row r="38" spans="1:263" ht="44.45" customHeight="1" x14ac:dyDescent="0.25">
      <c r="A38" s="108" t="s">
        <v>779</v>
      </c>
      <c r="B38" s="109"/>
      <c r="C38" s="10">
        <f>C37/23%</f>
        <v>78.260869565217391</v>
      </c>
      <c r="D38" s="10">
        <f t="shared" ref="D38:BO38" si="4">D37/23%</f>
        <v>21.739130434782609</v>
      </c>
      <c r="E38" s="10">
        <f t="shared" si="4"/>
        <v>0</v>
      </c>
      <c r="F38" s="10">
        <f t="shared" si="4"/>
        <v>78.260869565217391</v>
      </c>
      <c r="G38" s="10">
        <f t="shared" si="4"/>
        <v>21.739130434782609</v>
      </c>
      <c r="H38" s="10">
        <f t="shared" si="4"/>
        <v>0</v>
      </c>
      <c r="I38" s="10">
        <f t="shared" si="4"/>
        <v>78.260869565217391</v>
      </c>
      <c r="J38" s="10">
        <f t="shared" si="4"/>
        <v>21.739130434782609</v>
      </c>
      <c r="K38" s="10">
        <f t="shared" si="4"/>
        <v>0</v>
      </c>
      <c r="L38" s="10">
        <f t="shared" si="4"/>
        <v>82.608695652173907</v>
      </c>
      <c r="M38" s="10">
        <f t="shared" si="4"/>
        <v>17.391304347826086</v>
      </c>
      <c r="N38" s="10">
        <f t="shared" si="4"/>
        <v>0</v>
      </c>
      <c r="O38" s="10">
        <f t="shared" si="4"/>
        <v>82.608695652173907</v>
      </c>
      <c r="P38" s="10">
        <f t="shared" si="4"/>
        <v>17.391304347826086</v>
      </c>
      <c r="Q38" s="10">
        <f t="shared" si="4"/>
        <v>0</v>
      </c>
      <c r="R38" s="10">
        <f t="shared" si="4"/>
        <v>100</v>
      </c>
      <c r="S38" s="10">
        <f t="shared" si="4"/>
        <v>0</v>
      </c>
      <c r="T38" s="10">
        <f t="shared" si="4"/>
        <v>0</v>
      </c>
      <c r="U38" s="10">
        <f t="shared" si="4"/>
        <v>100</v>
      </c>
      <c r="V38" s="10">
        <f t="shared" si="4"/>
        <v>0</v>
      </c>
      <c r="W38" s="10">
        <f t="shared" si="4"/>
        <v>0</v>
      </c>
      <c r="X38" s="10">
        <f t="shared" si="4"/>
        <v>73.91304347826086</v>
      </c>
      <c r="Y38" s="10">
        <f t="shared" si="4"/>
        <v>26.086956521739129</v>
      </c>
      <c r="Z38" s="10">
        <f t="shared" si="4"/>
        <v>0</v>
      </c>
      <c r="AA38" s="10">
        <f t="shared" si="4"/>
        <v>100</v>
      </c>
      <c r="AB38" s="10">
        <f t="shared" si="4"/>
        <v>0</v>
      </c>
      <c r="AC38" s="10">
        <f t="shared" si="4"/>
        <v>0</v>
      </c>
      <c r="AD38" s="10">
        <f t="shared" si="4"/>
        <v>73.91304347826086</v>
      </c>
      <c r="AE38" s="10">
        <f t="shared" si="4"/>
        <v>26.086956521739129</v>
      </c>
      <c r="AF38" s="10">
        <f t="shared" si="4"/>
        <v>0</v>
      </c>
      <c r="AG38" s="10">
        <f t="shared" si="4"/>
        <v>65.217391304347828</v>
      </c>
      <c r="AH38" s="10">
        <f t="shared" si="4"/>
        <v>34.782608695652172</v>
      </c>
      <c r="AI38" s="10">
        <f t="shared" si="4"/>
        <v>0</v>
      </c>
      <c r="AJ38" s="10">
        <f t="shared" si="4"/>
        <v>73.91304347826086</v>
      </c>
      <c r="AK38" s="10">
        <f t="shared" si="4"/>
        <v>26.086956521739129</v>
      </c>
      <c r="AL38" s="10">
        <f t="shared" si="4"/>
        <v>0</v>
      </c>
      <c r="AM38" s="10">
        <f t="shared" si="4"/>
        <v>73.91304347826086</v>
      </c>
      <c r="AN38" s="10">
        <f t="shared" si="4"/>
        <v>26.086956521739129</v>
      </c>
      <c r="AO38" s="10">
        <f t="shared" si="4"/>
        <v>0</v>
      </c>
      <c r="AP38" s="10">
        <f t="shared" si="4"/>
        <v>100</v>
      </c>
      <c r="AQ38" s="10">
        <f t="shared" si="4"/>
        <v>0</v>
      </c>
      <c r="AR38" s="10">
        <f t="shared" si="4"/>
        <v>0</v>
      </c>
      <c r="AS38" s="10">
        <f t="shared" si="4"/>
        <v>73.91304347826086</v>
      </c>
      <c r="AT38" s="10">
        <f t="shared" si="4"/>
        <v>26.086956521739129</v>
      </c>
      <c r="AU38" s="10">
        <f t="shared" si="4"/>
        <v>0</v>
      </c>
      <c r="AV38" s="10">
        <f t="shared" si="4"/>
        <v>73.91304347826086</v>
      </c>
      <c r="AW38" s="10">
        <f t="shared" si="4"/>
        <v>26.086956521739129</v>
      </c>
      <c r="AX38" s="10">
        <f t="shared" si="4"/>
        <v>0</v>
      </c>
      <c r="AY38" s="10">
        <f t="shared" si="4"/>
        <v>73.91304347826086</v>
      </c>
      <c r="AZ38" s="10">
        <f t="shared" si="4"/>
        <v>26.086956521739129</v>
      </c>
      <c r="BA38" s="10">
        <f t="shared" si="4"/>
        <v>0</v>
      </c>
      <c r="BB38" s="10">
        <f t="shared" si="4"/>
        <v>73.91304347826086</v>
      </c>
      <c r="BC38" s="10">
        <f t="shared" si="4"/>
        <v>26.086956521739129</v>
      </c>
      <c r="BD38" s="10">
        <f t="shared" si="4"/>
        <v>0</v>
      </c>
      <c r="BE38" s="10">
        <f t="shared" si="4"/>
        <v>73.91304347826086</v>
      </c>
      <c r="BF38" s="10">
        <f t="shared" si="4"/>
        <v>26.086956521739129</v>
      </c>
      <c r="BG38" s="10">
        <f t="shared" si="4"/>
        <v>0</v>
      </c>
      <c r="BH38" s="10">
        <f t="shared" si="4"/>
        <v>73.91304347826086</v>
      </c>
      <c r="BI38" s="10">
        <f t="shared" si="4"/>
        <v>26.086956521739129</v>
      </c>
      <c r="BJ38" s="10">
        <f t="shared" si="4"/>
        <v>0</v>
      </c>
      <c r="BK38" s="10">
        <f t="shared" si="4"/>
        <v>86.956521739130437</v>
      </c>
      <c r="BL38" s="10">
        <f t="shared" si="4"/>
        <v>13.043478260869565</v>
      </c>
      <c r="BM38" s="10">
        <f t="shared" si="4"/>
        <v>0</v>
      </c>
      <c r="BN38" s="10">
        <f t="shared" si="4"/>
        <v>86.956521739130437</v>
      </c>
      <c r="BO38" s="10">
        <f t="shared" si="4"/>
        <v>13.043478260869565</v>
      </c>
      <c r="BP38" s="10">
        <f t="shared" ref="BP38:EA38" si="5">BP37/23%</f>
        <v>0</v>
      </c>
      <c r="BQ38" s="10">
        <f t="shared" si="5"/>
        <v>86.956521739130437</v>
      </c>
      <c r="BR38" s="10">
        <f t="shared" si="5"/>
        <v>13.043478260869565</v>
      </c>
      <c r="BS38" s="10">
        <f t="shared" si="5"/>
        <v>0</v>
      </c>
      <c r="BT38" s="10">
        <f t="shared" si="5"/>
        <v>86.956521739130437</v>
      </c>
      <c r="BU38" s="10">
        <f t="shared" si="5"/>
        <v>13.043478260869565</v>
      </c>
      <c r="BV38" s="10">
        <f t="shared" si="5"/>
        <v>0</v>
      </c>
      <c r="BW38" s="10">
        <f t="shared" si="5"/>
        <v>86.956521739130437</v>
      </c>
      <c r="BX38" s="10">
        <f t="shared" si="5"/>
        <v>13.043478260869565</v>
      </c>
      <c r="BY38" s="10">
        <f t="shared" si="5"/>
        <v>0</v>
      </c>
      <c r="BZ38" s="10">
        <f t="shared" si="5"/>
        <v>86.956521739130437</v>
      </c>
      <c r="CA38" s="10">
        <f t="shared" si="5"/>
        <v>13.043478260869565</v>
      </c>
      <c r="CB38" s="10">
        <f t="shared" si="5"/>
        <v>0</v>
      </c>
      <c r="CC38" s="10">
        <f t="shared" si="5"/>
        <v>86.956521739130437</v>
      </c>
      <c r="CD38" s="10">
        <f t="shared" si="5"/>
        <v>13.043478260869565</v>
      </c>
      <c r="CE38" s="10">
        <f t="shared" si="5"/>
        <v>0</v>
      </c>
      <c r="CF38" s="10">
        <f t="shared" si="5"/>
        <v>86.956521739130437</v>
      </c>
      <c r="CG38" s="10">
        <f t="shared" si="5"/>
        <v>13.043478260869565</v>
      </c>
      <c r="CH38" s="10">
        <f t="shared" si="5"/>
        <v>0</v>
      </c>
      <c r="CI38" s="10">
        <f t="shared" si="5"/>
        <v>86.956521739130437</v>
      </c>
      <c r="CJ38" s="10">
        <f t="shared" si="5"/>
        <v>13.043478260869565</v>
      </c>
      <c r="CK38" s="10">
        <f t="shared" si="5"/>
        <v>0</v>
      </c>
      <c r="CL38" s="10">
        <f t="shared" si="5"/>
        <v>86.956521739130437</v>
      </c>
      <c r="CM38" s="10">
        <f t="shared" si="5"/>
        <v>13.043478260869565</v>
      </c>
      <c r="CN38" s="10">
        <f t="shared" si="5"/>
        <v>0</v>
      </c>
      <c r="CO38" s="10">
        <f t="shared" si="5"/>
        <v>86.956521739130437</v>
      </c>
      <c r="CP38" s="10">
        <f t="shared" si="5"/>
        <v>13.043478260869565</v>
      </c>
      <c r="CQ38" s="10">
        <f t="shared" si="5"/>
        <v>0</v>
      </c>
      <c r="CR38" s="10">
        <f t="shared" si="5"/>
        <v>86.956521739130437</v>
      </c>
      <c r="CS38" s="10">
        <f t="shared" si="5"/>
        <v>13.043478260869565</v>
      </c>
      <c r="CT38" s="10">
        <f t="shared" si="5"/>
        <v>0</v>
      </c>
      <c r="CU38" s="10">
        <f t="shared" si="5"/>
        <v>100</v>
      </c>
      <c r="CV38" s="10">
        <f t="shared" si="5"/>
        <v>0</v>
      </c>
      <c r="CW38" s="10">
        <f t="shared" si="5"/>
        <v>0</v>
      </c>
      <c r="CX38" s="10">
        <f t="shared" si="5"/>
        <v>86.956521739130437</v>
      </c>
      <c r="CY38" s="10">
        <f t="shared" si="5"/>
        <v>13.043478260869565</v>
      </c>
      <c r="CZ38" s="10">
        <f t="shared" si="5"/>
        <v>0</v>
      </c>
      <c r="DA38" s="10">
        <f t="shared" si="5"/>
        <v>86.956521739130437</v>
      </c>
      <c r="DB38" s="10">
        <f t="shared" si="5"/>
        <v>13.043478260869565</v>
      </c>
      <c r="DC38" s="10">
        <f t="shared" si="5"/>
        <v>0</v>
      </c>
      <c r="DD38" s="10">
        <f t="shared" si="5"/>
        <v>86.956521739130437</v>
      </c>
      <c r="DE38" s="10">
        <f t="shared" si="5"/>
        <v>13.043478260869565</v>
      </c>
      <c r="DF38" s="10">
        <f t="shared" si="5"/>
        <v>0</v>
      </c>
      <c r="DG38" s="10">
        <f t="shared" si="5"/>
        <v>86.956521739130437</v>
      </c>
      <c r="DH38" s="10">
        <f t="shared" si="5"/>
        <v>13.043478260869565</v>
      </c>
      <c r="DI38" s="10">
        <f t="shared" si="5"/>
        <v>0</v>
      </c>
      <c r="DJ38" s="10">
        <f t="shared" si="5"/>
        <v>86.956521739130437</v>
      </c>
      <c r="DK38" s="10">
        <f t="shared" si="5"/>
        <v>13.043478260869565</v>
      </c>
      <c r="DL38" s="10">
        <f t="shared" si="5"/>
        <v>0</v>
      </c>
      <c r="DM38" s="10">
        <f t="shared" si="5"/>
        <v>86.956521739130437</v>
      </c>
      <c r="DN38" s="10">
        <f t="shared" si="5"/>
        <v>13.043478260869565</v>
      </c>
      <c r="DO38" s="10">
        <f t="shared" si="5"/>
        <v>0</v>
      </c>
      <c r="DP38" s="10">
        <f t="shared" si="5"/>
        <v>86.956521739130437</v>
      </c>
      <c r="DQ38" s="10">
        <f t="shared" si="5"/>
        <v>13.043478260869565</v>
      </c>
      <c r="DR38" s="10">
        <f t="shared" si="5"/>
        <v>0</v>
      </c>
      <c r="DS38" s="10">
        <f t="shared" si="5"/>
        <v>100</v>
      </c>
      <c r="DT38" s="10">
        <f t="shared" si="5"/>
        <v>0</v>
      </c>
      <c r="DU38" s="10">
        <f t="shared" si="5"/>
        <v>0</v>
      </c>
      <c r="DV38" s="10">
        <f t="shared" si="5"/>
        <v>100</v>
      </c>
      <c r="DW38" s="10">
        <f t="shared" si="5"/>
        <v>0</v>
      </c>
      <c r="DX38" s="10">
        <f t="shared" si="5"/>
        <v>0</v>
      </c>
      <c r="DY38" s="10">
        <f t="shared" si="5"/>
        <v>78.260869565217391</v>
      </c>
      <c r="DZ38" s="10">
        <f t="shared" si="5"/>
        <v>21.739130434782609</v>
      </c>
      <c r="EA38" s="10">
        <f t="shared" si="5"/>
        <v>0</v>
      </c>
      <c r="EB38" s="10">
        <f t="shared" ref="EB38:GM38" si="6">EB37/23%</f>
        <v>82.608695652173907</v>
      </c>
      <c r="EC38" s="10">
        <f t="shared" si="6"/>
        <v>17.391304347826086</v>
      </c>
      <c r="ED38" s="10">
        <f t="shared" si="6"/>
        <v>0</v>
      </c>
      <c r="EE38" s="10">
        <f t="shared" si="6"/>
        <v>82.608695652173907</v>
      </c>
      <c r="EF38" s="10">
        <f t="shared" si="6"/>
        <v>17.391304347826086</v>
      </c>
      <c r="EG38" s="10">
        <f t="shared" si="6"/>
        <v>0</v>
      </c>
      <c r="EH38" s="10">
        <f t="shared" si="6"/>
        <v>82.608695652173907</v>
      </c>
      <c r="EI38" s="10">
        <f t="shared" si="6"/>
        <v>17.391304347826086</v>
      </c>
      <c r="EJ38" s="10">
        <f t="shared" si="6"/>
        <v>0</v>
      </c>
      <c r="EK38" s="10">
        <f t="shared" si="6"/>
        <v>82.608695652173907</v>
      </c>
      <c r="EL38" s="10">
        <f t="shared" si="6"/>
        <v>17.391304347826086</v>
      </c>
      <c r="EM38" s="10">
        <f t="shared" si="6"/>
        <v>0</v>
      </c>
      <c r="EN38" s="10">
        <f t="shared" si="6"/>
        <v>82.608695652173907</v>
      </c>
      <c r="EO38" s="10">
        <f t="shared" si="6"/>
        <v>17.391304347826086</v>
      </c>
      <c r="EP38" s="10">
        <f t="shared" si="6"/>
        <v>0</v>
      </c>
      <c r="EQ38" s="10">
        <f t="shared" si="6"/>
        <v>82.608695652173907</v>
      </c>
      <c r="ER38" s="10">
        <f t="shared" si="6"/>
        <v>17.391304347826086</v>
      </c>
      <c r="ES38" s="10">
        <f t="shared" si="6"/>
        <v>0</v>
      </c>
      <c r="ET38" s="10">
        <f t="shared" si="6"/>
        <v>82.608695652173907</v>
      </c>
      <c r="EU38" s="10">
        <f t="shared" si="6"/>
        <v>17.391304347826086</v>
      </c>
      <c r="EV38" s="10">
        <f t="shared" si="6"/>
        <v>0</v>
      </c>
      <c r="EW38" s="10">
        <f t="shared" si="6"/>
        <v>82.608695652173907</v>
      </c>
      <c r="EX38" s="10">
        <f t="shared" si="6"/>
        <v>17.391304347826086</v>
      </c>
      <c r="EY38" s="10">
        <f t="shared" si="6"/>
        <v>0</v>
      </c>
      <c r="EZ38" s="10">
        <f t="shared" si="6"/>
        <v>82.608695652173907</v>
      </c>
      <c r="FA38" s="10">
        <f t="shared" si="6"/>
        <v>17.391304347826086</v>
      </c>
      <c r="FB38" s="10">
        <f t="shared" si="6"/>
        <v>0</v>
      </c>
      <c r="FC38" s="10">
        <f t="shared" si="6"/>
        <v>82.608695652173907</v>
      </c>
      <c r="FD38" s="10">
        <f t="shared" si="6"/>
        <v>17.391304347826086</v>
      </c>
      <c r="FE38" s="10">
        <f t="shared" si="6"/>
        <v>0</v>
      </c>
      <c r="FF38" s="10">
        <f t="shared" si="6"/>
        <v>82.608695652173907</v>
      </c>
      <c r="FG38" s="10">
        <f t="shared" si="6"/>
        <v>17.391304347826086</v>
      </c>
      <c r="FH38" s="10">
        <f t="shared" si="6"/>
        <v>0</v>
      </c>
      <c r="FI38" s="10">
        <f t="shared" si="6"/>
        <v>82.608695652173907</v>
      </c>
      <c r="FJ38" s="10">
        <f t="shared" si="6"/>
        <v>17.391304347826086</v>
      </c>
      <c r="FK38" s="10">
        <f t="shared" si="6"/>
        <v>0</v>
      </c>
      <c r="FL38" s="10">
        <f t="shared" si="6"/>
        <v>82.608695652173907</v>
      </c>
      <c r="FM38" s="10">
        <f t="shared" si="6"/>
        <v>17.391304347826086</v>
      </c>
      <c r="FN38" s="10">
        <f t="shared" si="6"/>
        <v>0</v>
      </c>
      <c r="FO38" s="10">
        <f t="shared" si="6"/>
        <v>82.608695652173907</v>
      </c>
      <c r="FP38" s="10">
        <f t="shared" si="6"/>
        <v>17.391304347826086</v>
      </c>
      <c r="FQ38" s="10">
        <f t="shared" si="6"/>
        <v>0</v>
      </c>
      <c r="FR38" s="10">
        <f t="shared" si="6"/>
        <v>82.608695652173907</v>
      </c>
      <c r="FS38" s="10">
        <f t="shared" si="6"/>
        <v>17.391304347826086</v>
      </c>
      <c r="FT38" s="10">
        <f t="shared" si="6"/>
        <v>0</v>
      </c>
      <c r="FU38" s="10">
        <f t="shared" si="6"/>
        <v>82.608695652173907</v>
      </c>
      <c r="FV38" s="10">
        <f t="shared" si="6"/>
        <v>17.391304347826086</v>
      </c>
      <c r="FW38" s="10">
        <f t="shared" si="6"/>
        <v>0</v>
      </c>
      <c r="FX38" s="10">
        <f t="shared" si="6"/>
        <v>82.608695652173907</v>
      </c>
      <c r="FY38" s="10">
        <f t="shared" si="6"/>
        <v>17.391304347826086</v>
      </c>
      <c r="FZ38" s="10">
        <f t="shared" si="6"/>
        <v>0</v>
      </c>
      <c r="GA38" s="10">
        <f t="shared" si="6"/>
        <v>82.608695652173907</v>
      </c>
      <c r="GB38" s="10">
        <f t="shared" si="6"/>
        <v>17.391304347826086</v>
      </c>
      <c r="GC38" s="10">
        <f t="shared" si="6"/>
        <v>0</v>
      </c>
      <c r="GD38" s="10">
        <f t="shared" si="6"/>
        <v>82.608695652173907</v>
      </c>
      <c r="GE38" s="10">
        <f t="shared" si="6"/>
        <v>17.391304347826086</v>
      </c>
      <c r="GF38" s="10">
        <f t="shared" si="6"/>
        <v>0</v>
      </c>
      <c r="GG38" s="10">
        <f t="shared" si="6"/>
        <v>82.608695652173907</v>
      </c>
      <c r="GH38" s="10">
        <f t="shared" si="6"/>
        <v>17.391304347826086</v>
      </c>
      <c r="GI38" s="10">
        <f t="shared" si="6"/>
        <v>0</v>
      </c>
      <c r="GJ38" s="10">
        <f t="shared" si="6"/>
        <v>82.608695652173907</v>
      </c>
      <c r="GK38" s="10">
        <f t="shared" si="6"/>
        <v>17.391304347826086</v>
      </c>
      <c r="GL38" s="10">
        <f t="shared" si="6"/>
        <v>0</v>
      </c>
      <c r="GM38" s="10">
        <f t="shared" si="6"/>
        <v>82.608695652173907</v>
      </c>
      <c r="GN38" s="10">
        <f t="shared" ref="GN38:IT38" si="7">GN37/23%</f>
        <v>17.391304347826086</v>
      </c>
      <c r="GO38" s="10">
        <f t="shared" si="7"/>
        <v>0</v>
      </c>
      <c r="GP38" s="10">
        <f t="shared" si="7"/>
        <v>82.608695652173907</v>
      </c>
      <c r="GQ38" s="10">
        <f t="shared" si="7"/>
        <v>17.391304347826086</v>
      </c>
      <c r="GR38" s="10">
        <f t="shared" si="7"/>
        <v>0</v>
      </c>
      <c r="GS38" s="10">
        <f t="shared" si="7"/>
        <v>82.608695652173907</v>
      </c>
      <c r="GT38" s="10">
        <f t="shared" si="7"/>
        <v>17.391304347826086</v>
      </c>
      <c r="GU38" s="10">
        <f t="shared" si="7"/>
        <v>0</v>
      </c>
      <c r="GV38" s="10">
        <f t="shared" si="7"/>
        <v>82.608695652173907</v>
      </c>
      <c r="GW38" s="10">
        <f t="shared" si="7"/>
        <v>17.391304347826086</v>
      </c>
      <c r="GX38" s="10">
        <f t="shared" si="7"/>
        <v>0</v>
      </c>
      <c r="GY38" s="10">
        <f t="shared" si="7"/>
        <v>82.608695652173907</v>
      </c>
      <c r="GZ38" s="10">
        <f t="shared" si="7"/>
        <v>17.391304347826086</v>
      </c>
      <c r="HA38" s="10">
        <f t="shared" si="7"/>
        <v>0</v>
      </c>
      <c r="HB38" s="10">
        <f t="shared" si="7"/>
        <v>82.608695652173907</v>
      </c>
      <c r="HC38" s="10">
        <f t="shared" si="7"/>
        <v>17.391304347826086</v>
      </c>
      <c r="HD38" s="10">
        <f t="shared" si="7"/>
        <v>0</v>
      </c>
      <c r="HE38" s="10">
        <f t="shared" si="7"/>
        <v>82.608695652173907</v>
      </c>
      <c r="HF38" s="10">
        <f t="shared" si="7"/>
        <v>17.391304347826086</v>
      </c>
      <c r="HG38" s="10">
        <f t="shared" si="7"/>
        <v>0</v>
      </c>
      <c r="HH38" s="10">
        <f t="shared" si="7"/>
        <v>82.608695652173907</v>
      </c>
      <c r="HI38" s="10">
        <f t="shared" si="7"/>
        <v>17.391304347826086</v>
      </c>
      <c r="HJ38" s="10">
        <f t="shared" si="7"/>
        <v>0</v>
      </c>
      <c r="HK38" s="10">
        <f t="shared" si="7"/>
        <v>82.608695652173907</v>
      </c>
      <c r="HL38" s="10">
        <f t="shared" si="7"/>
        <v>17.391304347826086</v>
      </c>
      <c r="HM38" s="10">
        <f t="shared" si="7"/>
        <v>0</v>
      </c>
      <c r="HN38" s="10">
        <f t="shared" si="7"/>
        <v>82.608695652173907</v>
      </c>
      <c r="HO38" s="10">
        <f t="shared" si="7"/>
        <v>17.391304347826086</v>
      </c>
      <c r="HP38" s="10">
        <f t="shared" si="7"/>
        <v>0</v>
      </c>
      <c r="HQ38" s="10">
        <f t="shared" si="7"/>
        <v>82.608695652173907</v>
      </c>
      <c r="HR38" s="10">
        <f t="shared" si="7"/>
        <v>17.391304347826086</v>
      </c>
      <c r="HS38" s="10">
        <f t="shared" si="7"/>
        <v>0</v>
      </c>
      <c r="HT38" s="10">
        <f t="shared" si="7"/>
        <v>82.608695652173907</v>
      </c>
      <c r="HU38" s="10">
        <f t="shared" si="7"/>
        <v>17.391304347826086</v>
      </c>
      <c r="HV38" s="10">
        <f t="shared" si="7"/>
        <v>0</v>
      </c>
      <c r="HW38" s="10">
        <f t="shared" si="7"/>
        <v>82.608695652173907</v>
      </c>
      <c r="HX38" s="10">
        <f t="shared" si="7"/>
        <v>17.391304347826086</v>
      </c>
      <c r="HY38" s="10">
        <f t="shared" si="7"/>
        <v>0</v>
      </c>
      <c r="HZ38" s="10">
        <f t="shared" si="7"/>
        <v>82.608695652173907</v>
      </c>
      <c r="IA38" s="10">
        <f t="shared" si="7"/>
        <v>17.391304347826086</v>
      </c>
      <c r="IB38" s="10">
        <f t="shared" si="7"/>
        <v>0</v>
      </c>
      <c r="IC38" s="10">
        <f t="shared" si="7"/>
        <v>82.608695652173907</v>
      </c>
      <c r="ID38" s="10">
        <f t="shared" si="7"/>
        <v>17.391304347826086</v>
      </c>
      <c r="IE38" s="10">
        <f t="shared" si="7"/>
        <v>0</v>
      </c>
      <c r="IF38" s="10">
        <f t="shared" si="7"/>
        <v>82.608695652173907</v>
      </c>
      <c r="IG38" s="10">
        <f t="shared" si="7"/>
        <v>17.391304347826086</v>
      </c>
      <c r="IH38" s="10">
        <f t="shared" si="7"/>
        <v>0</v>
      </c>
      <c r="II38" s="10">
        <f t="shared" si="7"/>
        <v>82.608695652173907</v>
      </c>
      <c r="IJ38" s="10">
        <f t="shared" si="7"/>
        <v>17.391304347826086</v>
      </c>
      <c r="IK38" s="10">
        <f t="shared" si="7"/>
        <v>0</v>
      </c>
      <c r="IL38" s="10">
        <f t="shared" si="7"/>
        <v>82.608695652173907</v>
      </c>
      <c r="IM38" s="10">
        <f t="shared" si="7"/>
        <v>17.391304347826086</v>
      </c>
      <c r="IN38" s="10">
        <f t="shared" si="7"/>
        <v>0</v>
      </c>
      <c r="IO38" s="10">
        <f t="shared" si="7"/>
        <v>82.608695652173907</v>
      </c>
      <c r="IP38" s="10">
        <f t="shared" si="7"/>
        <v>17.391304347826086</v>
      </c>
      <c r="IQ38" s="10">
        <f t="shared" si="7"/>
        <v>0</v>
      </c>
      <c r="IR38" s="10">
        <f t="shared" si="7"/>
        <v>82.608695652173907</v>
      </c>
      <c r="IS38" s="10">
        <f t="shared" si="7"/>
        <v>17.391304347826086</v>
      </c>
      <c r="IT38" s="10">
        <f t="shared" si="7"/>
        <v>0</v>
      </c>
      <c r="IU38" s="83"/>
      <c r="IV38" s="83"/>
      <c r="IW38" s="83"/>
      <c r="IX38" s="83"/>
    </row>
    <row r="40" spans="1:263" x14ac:dyDescent="0.25">
      <c r="B40" s="159" t="s">
        <v>1387</v>
      </c>
      <c r="C40" s="159"/>
      <c r="D40" s="159"/>
      <c r="E40" s="159"/>
      <c r="F40" s="49"/>
      <c r="G40" s="49"/>
      <c r="H40" s="49"/>
      <c r="I40" s="49"/>
      <c r="J40" s="49"/>
      <c r="K40" s="49"/>
      <c r="L40" s="49"/>
      <c r="M40" s="49"/>
    </row>
    <row r="41" spans="1:263" x14ac:dyDescent="0.25">
      <c r="B41" s="50" t="s">
        <v>751</v>
      </c>
      <c r="C41" s="42" t="s">
        <v>752</v>
      </c>
      <c r="D41" s="58">
        <f>E41/100*23</f>
        <v>19.714285714285712</v>
      </c>
      <c r="E41" s="51">
        <f>(C38+F38+I38+L38+O38+R38+U38)/7</f>
        <v>85.714285714285708</v>
      </c>
      <c r="F41" s="49"/>
      <c r="G41" s="49"/>
      <c r="H41" s="49"/>
      <c r="I41" s="49"/>
      <c r="J41" s="49"/>
      <c r="K41" s="49"/>
      <c r="L41" s="49"/>
      <c r="M41" s="49"/>
    </row>
    <row r="42" spans="1:263" x14ac:dyDescent="0.25">
      <c r="B42" s="50" t="s">
        <v>753</v>
      </c>
      <c r="C42" s="42" t="s">
        <v>752</v>
      </c>
      <c r="D42" s="58">
        <f>E42/100*23</f>
        <v>3.285714285714286</v>
      </c>
      <c r="E42" s="51">
        <f>(D38+G38+J38+M38+P38+S38+V38)/7</f>
        <v>14.285714285714286</v>
      </c>
      <c r="F42" s="49"/>
      <c r="G42" s="49"/>
      <c r="H42" s="49"/>
      <c r="I42" s="49"/>
      <c r="J42" s="49"/>
      <c r="K42" s="49"/>
      <c r="L42" s="49"/>
      <c r="M42" s="49"/>
    </row>
    <row r="43" spans="1:263" x14ac:dyDescent="0.25">
      <c r="B43" s="50" t="s">
        <v>754</v>
      </c>
      <c r="C43" s="42" t="s">
        <v>752</v>
      </c>
      <c r="D43" s="58">
        <f>E43/100*23</f>
        <v>0</v>
      </c>
      <c r="E43" s="51">
        <f>(E38+H38+K38+N38+Q38+T38+W38)/7</f>
        <v>0</v>
      </c>
      <c r="F43" s="49"/>
      <c r="G43" s="49"/>
      <c r="H43" s="49"/>
      <c r="I43" s="49"/>
      <c r="J43" s="49"/>
      <c r="K43" s="49"/>
      <c r="L43" s="49"/>
      <c r="M43" s="49"/>
    </row>
    <row r="44" spans="1:263" x14ac:dyDescent="0.25">
      <c r="B44" s="52"/>
      <c r="C44" s="86"/>
      <c r="D44" s="59">
        <f>SUM(D41:D43)</f>
        <v>22.999999999999996</v>
      </c>
      <c r="E44" s="59">
        <f>SUM(E41:E43)</f>
        <v>100</v>
      </c>
      <c r="F44" s="49"/>
      <c r="G44" s="49"/>
      <c r="H44" s="49"/>
      <c r="I44" s="49"/>
      <c r="J44" s="49"/>
      <c r="K44" s="49"/>
      <c r="L44" s="49"/>
      <c r="M44" s="49"/>
    </row>
    <row r="45" spans="1:263" ht="33.75" customHeight="1" x14ac:dyDescent="0.25">
      <c r="B45" s="50"/>
      <c r="C45" s="42"/>
      <c r="D45" s="218" t="s">
        <v>321</v>
      </c>
      <c r="E45" s="218"/>
      <c r="F45" s="194" t="s">
        <v>322</v>
      </c>
      <c r="G45" s="194"/>
      <c r="H45" s="217" t="s">
        <v>411</v>
      </c>
      <c r="I45" s="217"/>
      <c r="J45" s="217" t="s">
        <v>377</v>
      </c>
      <c r="K45" s="217"/>
      <c r="L45" s="49"/>
      <c r="M45" s="49"/>
    </row>
    <row r="46" spans="1:263" x14ac:dyDescent="0.25">
      <c r="B46" s="50" t="s">
        <v>751</v>
      </c>
      <c r="C46" s="42" t="s">
        <v>755</v>
      </c>
      <c r="D46" s="58">
        <f>E46/100*23</f>
        <v>18.428571428571427</v>
      </c>
      <c r="E46" s="51">
        <f>(X38+AA38+AD38+AG38+AJ38+AM38+AP38)/7</f>
        <v>80.124223602484463</v>
      </c>
      <c r="F46" s="42">
        <f>G46/100*23</f>
        <v>17.428571428571427</v>
      </c>
      <c r="G46" s="51">
        <f>(AS38+AV38+AY38+BB38+BE38+BH38+BK38)/7</f>
        <v>75.776397515527947</v>
      </c>
      <c r="H46" s="42">
        <f>I46/100*23</f>
        <v>19.999999999999996</v>
      </c>
      <c r="I46" s="51">
        <f>(BN38+BQ38+BT38+BW38+BZ38+CC38+CF38)/7</f>
        <v>86.956521739130423</v>
      </c>
      <c r="J46" s="42">
        <f>K46/100*23</f>
        <v>20.428571428571434</v>
      </c>
      <c r="K46" s="51">
        <f>(CI38+CL38+CO38+CR38+CU38+CX38+DA38)/7</f>
        <v>88.819875776397538</v>
      </c>
      <c r="L46" s="49"/>
      <c r="M46" s="49"/>
    </row>
    <row r="47" spans="1:263" x14ac:dyDescent="0.25">
      <c r="B47" s="50" t="s">
        <v>753</v>
      </c>
      <c r="C47" s="42" t="s">
        <v>755</v>
      </c>
      <c r="D47" s="58">
        <f t="shared" ref="D47:D48" si="8">E47/100*23</f>
        <v>4.5714285714285712</v>
      </c>
      <c r="E47" s="51">
        <f>(Y38+AB38+AE38+AH38+AK38+AN38+AQ38)/7</f>
        <v>19.875776397515526</v>
      </c>
      <c r="F47" s="42">
        <f>G47/100*23</f>
        <v>5.5714285714285721</v>
      </c>
      <c r="G47" s="51">
        <f>(AT38+AW38+AZ38+BC38+BF38+BI38+BL38)/7</f>
        <v>24.22360248447205</v>
      </c>
      <c r="H47" s="42">
        <f>I47/100*23</f>
        <v>3</v>
      </c>
      <c r="I47" s="51">
        <f>(BO38+BR38+BU38+BX38+CA38+CD38+CG38)/7</f>
        <v>13.043478260869565</v>
      </c>
      <c r="J47" s="42">
        <f>K47/100*23</f>
        <v>2.5714285714285716</v>
      </c>
      <c r="K47" s="51">
        <f>(CJ38+CM38+CP38+CS38+CV38+CY38+DB38)/7</f>
        <v>11.180124223602485</v>
      </c>
      <c r="L47" s="49"/>
      <c r="M47" s="49"/>
    </row>
    <row r="48" spans="1:263" x14ac:dyDescent="0.25">
      <c r="B48" s="50" t="s">
        <v>754</v>
      </c>
      <c r="C48" s="42" t="s">
        <v>755</v>
      </c>
      <c r="D48" s="58">
        <f t="shared" si="8"/>
        <v>0</v>
      </c>
      <c r="E48" s="51">
        <f>(Z38+AC38+AF38+AI38+AL38+AO38+AR38)/7</f>
        <v>0</v>
      </c>
      <c r="F48" s="42">
        <f>G48/100*23</f>
        <v>0</v>
      </c>
      <c r="G48" s="51">
        <f>(AU38+AX38+BA38+BD38+BG38+BJ38+BM38)/7</f>
        <v>0</v>
      </c>
      <c r="H48" s="42">
        <f>I48/100*23</f>
        <v>0</v>
      </c>
      <c r="I48" s="51">
        <f>(BP38+BS38+BV38+BY38+CB38+CE38+CH38)/7</f>
        <v>0</v>
      </c>
      <c r="J48" s="42">
        <f>K48/100*23</f>
        <v>0</v>
      </c>
      <c r="K48" s="51">
        <f>(CK38+CN38+CQ38+CT38+CW38+CZ38+DC38)/7</f>
        <v>0</v>
      </c>
      <c r="L48" s="49"/>
      <c r="M48" s="49"/>
    </row>
    <row r="49" spans="2:13" x14ac:dyDescent="0.25">
      <c r="B49" s="50"/>
      <c r="C49" s="42"/>
      <c r="D49" s="56">
        <f t="shared" ref="D49:I49" si="9">SUM(D46:D48)</f>
        <v>23</v>
      </c>
      <c r="E49" s="56">
        <f t="shared" si="9"/>
        <v>99.999999999999986</v>
      </c>
      <c r="F49" s="55">
        <f t="shared" si="9"/>
        <v>23</v>
      </c>
      <c r="G49" s="55">
        <f t="shared" si="9"/>
        <v>100</v>
      </c>
      <c r="H49" s="55">
        <f t="shared" si="9"/>
        <v>22.999999999999996</v>
      </c>
      <c r="I49" s="55">
        <f t="shared" si="9"/>
        <v>99.999999999999986</v>
      </c>
      <c r="J49" s="55">
        <f>SUM(J46:J48)</f>
        <v>23.000000000000007</v>
      </c>
      <c r="K49" s="55">
        <f>SUM(K46:K48)</f>
        <v>100.00000000000003</v>
      </c>
      <c r="L49" s="49"/>
      <c r="M49" s="49"/>
    </row>
    <row r="50" spans="2:13" x14ac:dyDescent="0.25">
      <c r="B50" s="50" t="s">
        <v>751</v>
      </c>
      <c r="C50" s="42" t="s">
        <v>757</v>
      </c>
      <c r="D50" s="58">
        <f>E50/100*23</f>
        <v>20.857142857142861</v>
      </c>
      <c r="E50" s="51">
        <f>(DD38+DG38+DJ38+DM38+DP38+DS38+DV38)/7</f>
        <v>90.68322981366461</v>
      </c>
      <c r="F50" s="49"/>
      <c r="G50" s="49"/>
      <c r="H50" s="49"/>
      <c r="I50" s="49"/>
      <c r="J50" s="49"/>
      <c r="K50" s="49"/>
      <c r="L50" s="49"/>
      <c r="M50" s="49"/>
    </row>
    <row r="51" spans="2:13" x14ac:dyDescent="0.25">
      <c r="B51" s="50" t="s">
        <v>753</v>
      </c>
      <c r="C51" s="42" t="s">
        <v>757</v>
      </c>
      <c r="D51" s="58">
        <v>2</v>
      </c>
      <c r="E51" s="51">
        <v>9</v>
      </c>
      <c r="F51" s="49"/>
      <c r="G51" s="49"/>
      <c r="H51" s="49"/>
      <c r="I51" s="49"/>
      <c r="J51" s="49"/>
      <c r="K51" s="49"/>
      <c r="L51" s="49"/>
      <c r="M51" s="49"/>
    </row>
    <row r="52" spans="2:13" x14ac:dyDescent="0.25">
      <c r="B52" s="50" t="s">
        <v>754</v>
      </c>
      <c r="C52" s="42" t="s">
        <v>757</v>
      </c>
      <c r="D52" s="58">
        <f>E52/100*23</f>
        <v>0</v>
      </c>
      <c r="E52" s="51">
        <f>(DF38+DI38+DL38+DO38+DR38+DU38+DX38)/7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2"/>
      <c r="C53" s="86"/>
      <c r="D53" s="59">
        <f>SUM(D50:D52)</f>
        <v>22.857142857142861</v>
      </c>
      <c r="E53" s="59">
        <f>SUM(E50:E52)</f>
        <v>99.68322981366461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/>
      <c r="C54" s="42"/>
      <c r="D54" s="218" t="s">
        <v>329</v>
      </c>
      <c r="E54" s="218"/>
      <c r="F54" s="217" t="s">
        <v>324</v>
      </c>
      <c r="G54" s="217"/>
      <c r="H54" s="217" t="s">
        <v>330</v>
      </c>
      <c r="I54" s="217"/>
      <c r="J54" s="217" t="s">
        <v>331</v>
      </c>
      <c r="K54" s="217"/>
      <c r="L54" s="217" t="s">
        <v>43</v>
      </c>
      <c r="M54" s="217"/>
    </row>
    <row r="55" spans="2:13" x14ac:dyDescent="0.25">
      <c r="B55" s="50" t="s">
        <v>751</v>
      </c>
      <c r="C55" s="42" t="s">
        <v>756</v>
      </c>
      <c r="D55" s="58">
        <f>E55/100*23</f>
        <v>18.857142857142851</v>
      </c>
      <c r="E55" s="51">
        <f>(DY38+EB38+EE38+EH38+EK38+EN38+EQ38)/7</f>
        <v>81.987577639751535</v>
      </c>
      <c r="F55" s="42">
        <f>G55/100*23</f>
        <v>18.999999999999996</v>
      </c>
      <c r="G55" s="51">
        <f>(ET38+EW38+EZ38+FC38+FF38+FI38+FL38)/7</f>
        <v>82.608695652173893</v>
      </c>
      <c r="H55" s="42">
        <f>I55/100*23</f>
        <v>18.999999999999996</v>
      </c>
      <c r="I55" s="51">
        <f>(FO38+FR38+FU38+FX38+GA38+GD38+GG38)/7</f>
        <v>82.608695652173893</v>
      </c>
      <c r="J55" s="42">
        <f>K55/100*23</f>
        <v>18.999999999999996</v>
      </c>
      <c r="K55" s="51">
        <f>(GJ38+GM38+GP38+GS38+GV38+GY38+HB38)/7</f>
        <v>82.608695652173893</v>
      </c>
      <c r="L55" s="42">
        <f>M55/100*23</f>
        <v>18.999999999999996</v>
      </c>
      <c r="M55" s="51">
        <f>(HE38+HH38+HK38+HN38+HQ38+HT38+HW38)/7</f>
        <v>82.608695652173893</v>
      </c>
    </row>
    <row r="56" spans="2:13" x14ac:dyDescent="0.25">
      <c r="B56" s="50" t="s">
        <v>753</v>
      </c>
      <c r="C56" s="42" t="s">
        <v>756</v>
      </c>
      <c r="D56" s="58">
        <f>E56/100*23</f>
        <v>4.1428571428571432</v>
      </c>
      <c r="E56" s="51">
        <f>(DZ38+EC38+EF38+EI38+EL38+EO38+ER38)/7</f>
        <v>18.012422360248451</v>
      </c>
      <c r="F56" s="42">
        <f t="shared" ref="F56:F57" si="10">G56/100*23</f>
        <v>4.0000000000000009</v>
      </c>
      <c r="G56" s="51">
        <f>(EU38+EX38+FA38+FD38+FG38+FJ38+FM38)/7</f>
        <v>17.39130434782609</v>
      </c>
      <c r="H56" s="42">
        <f t="shared" ref="H56:H57" si="11">I56/100*23</f>
        <v>4.0000000000000009</v>
      </c>
      <c r="I56" s="51">
        <f>(FP38+FS38+FV38+FY38+GB38+GE38+GH38)/7</f>
        <v>17.39130434782609</v>
      </c>
      <c r="J56" s="42">
        <f t="shared" ref="J56:J57" si="12">K56/100*23</f>
        <v>4.0000000000000009</v>
      </c>
      <c r="K56" s="51">
        <f>(GK38+GN38+GQ38+GT38+GW38+GZ38+HC38)/7</f>
        <v>17.39130434782609</v>
      </c>
      <c r="L56" s="42">
        <f t="shared" ref="L56:L57" si="13">M56/100*23</f>
        <v>4.0000000000000009</v>
      </c>
      <c r="M56" s="51">
        <f>(HF38+HI38+HL38+HO38+HR38+HU38+HX38)/7</f>
        <v>17.39130434782609</v>
      </c>
    </row>
    <row r="57" spans="2:13" x14ac:dyDescent="0.25">
      <c r="B57" s="50" t="s">
        <v>754</v>
      </c>
      <c r="C57" s="42" t="s">
        <v>756</v>
      </c>
      <c r="D57" s="58">
        <f>E57/100*23</f>
        <v>0</v>
      </c>
      <c r="E57" s="51">
        <f>(EA38+ED38+EG38+EJ38+EM38+EP38+ES38)/7</f>
        <v>0</v>
      </c>
      <c r="F57" s="42">
        <f t="shared" si="10"/>
        <v>0</v>
      </c>
      <c r="G57" s="51">
        <f>(EV38+EY38+FB38+FE38+FH38+FK38+FN38)/7</f>
        <v>0</v>
      </c>
      <c r="H57" s="42">
        <f t="shared" si="11"/>
        <v>0</v>
      </c>
      <c r="I57" s="51">
        <f>(FQ38+FT38+FW38+FZ38+GC38+GF38+GI38)/7</f>
        <v>0</v>
      </c>
      <c r="J57" s="42">
        <f t="shared" si="12"/>
        <v>0</v>
      </c>
      <c r="K57" s="51">
        <f>(GL38+GO38+GR38+GU38+GX38+HA38+HD38)/7</f>
        <v>0</v>
      </c>
      <c r="L57" s="42">
        <f t="shared" si="13"/>
        <v>0</v>
      </c>
      <c r="M57" s="51">
        <f>(HG38+HJ38+HM38+HP38+HS38+HV38+HY38)/7</f>
        <v>0</v>
      </c>
    </row>
    <row r="58" spans="2:13" x14ac:dyDescent="0.25">
      <c r="B58" s="50"/>
      <c r="C58" s="42"/>
      <c r="D58" s="56">
        <f t="shared" ref="D58:K58" si="14">SUM(D55:D57)</f>
        <v>22.999999999999993</v>
      </c>
      <c r="E58" s="56">
        <f t="shared" si="14"/>
        <v>99.999999999999986</v>
      </c>
      <c r="F58" s="55">
        <f t="shared" si="14"/>
        <v>22.999999999999996</v>
      </c>
      <c r="G58" s="55">
        <f t="shared" si="14"/>
        <v>99.999999999999986</v>
      </c>
      <c r="H58" s="55">
        <f t="shared" si="14"/>
        <v>22.999999999999996</v>
      </c>
      <c r="I58" s="55">
        <f t="shared" si="14"/>
        <v>99.999999999999986</v>
      </c>
      <c r="J58" s="55">
        <f t="shared" si="14"/>
        <v>22.999999999999996</v>
      </c>
      <c r="K58" s="55">
        <f t="shared" si="14"/>
        <v>99.999999999999986</v>
      </c>
      <c r="L58" s="55">
        <f>SUM(L55:L57)</f>
        <v>22.999999999999996</v>
      </c>
      <c r="M58" s="55">
        <f>SUM(M55:M57)</f>
        <v>99.999999999999986</v>
      </c>
    </row>
    <row r="59" spans="2:13" x14ac:dyDescent="0.25">
      <c r="B59" s="50" t="s">
        <v>751</v>
      </c>
      <c r="C59" s="42" t="s">
        <v>758</v>
      </c>
      <c r="D59" s="58">
        <f>(HZ37+IC37+IF37+II37+IL37+IO37+IR37)/7</f>
        <v>19</v>
      </c>
      <c r="E59" s="51">
        <f>(HZ38+IC38+IF38+II38+IL38+IO38+IR38)/7</f>
        <v>82.608695652173893</v>
      </c>
      <c r="F59" s="49"/>
      <c r="G59" s="49"/>
      <c r="H59" s="49"/>
      <c r="I59" s="49"/>
      <c r="J59" s="49"/>
      <c r="K59" s="49"/>
      <c r="L59" s="49"/>
      <c r="M59" s="49"/>
    </row>
    <row r="60" spans="2:13" x14ac:dyDescent="0.25">
      <c r="B60" s="50" t="s">
        <v>753</v>
      </c>
      <c r="C60" s="42" t="s">
        <v>758</v>
      </c>
      <c r="D60" s="58">
        <f>(IA37+ID37+IG37+IJ37+IM37+IP37+IS37)/7</f>
        <v>4</v>
      </c>
      <c r="E60" s="51">
        <f>(IA38+ID38+IG38+IJ38+IM38+IP38+IS38)/7</f>
        <v>17.39130434782609</v>
      </c>
      <c r="F60" s="49"/>
      <c r="G60" s="49"/>
      <c r="H60" s="49"/>
      <c r="I60" s="49"/>
      <c r="J60" s="49"/>
      <c r="K60" s="49"/>
      <c r="L60" s="49"/>
      <c r="M60" s="49"/>
    </row>
    <row r="61" spans="2:13" x14ac:dyDescent="0.25">
      <c r="B61" s="50" t="s">
        <v>754</v>
      </c>
      <c r="C61" s="42" t="s">
        <v>758</v>
      </c>
      <c r="D61" s="58">
        <f>(IB37+IE37+IH37+IK37+IN37+IQ37+IT37)/7</f>
        <v>0</v>
      </c>
      <c r="E61" s="51">
        <f>(IB38+IE38+IH38+IK38+IN38+IQ38+IT38)/7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/>
      <c r="C62" s="50"/>
      <c r="D62" s="56">
        <f>SUM(D59:D61)</f>
        <v>23</v>
      </c>
      <c r="E62" s="56">
        <f>SUM(E59:E61)</f>
        <v>99.999999999999986</v>
      </c>
      <c r="F62" s="49"/>
      <c r="G62" s="49"/>
      <c r="H62" s="49"/>
      <c r="I62" s="49"/>
      <c r="J62" s="49"/>
      <c r="K62" s="49"/>
      <c r="L62" s="49"/>
      <c r="M62" s="49"/>
    </row>
  </sheetData>
  <mergeCells count="200">
    <mergeCell ref="C4:W4"/>
    <mergeCell ref="X4:DC4"/>
    <mergeCell ref="DD4:DX4"/>
    <mergeCell ref="DY4:HY4"/>
    <mergeCell ref="HZ4:IT4"/>
    <mergeCell ref="JV2:JW2"/>
    <mergeCell ref="L54:M54"/>
    <mergeCell ref="B40:E40"/>
    <mergeCell ref="D45:E45"/>
    <mergeCell ref="F45:G45"/>
    <mergeCell ref="H45:I45"/>
    <mergeCell ref="J45:K45"/>
    <mergeCell ref="D54:E54"/>
    <mergeCell ref="F54:G54"/>
    <mergeCell ref="H54:I54"/>
    <mergeCell ref="J54:K54"/>
    <mergeCell ref="A37:B37"/>
    <mergeCell ref="A38:B38"/>
    <mergeCell ref="O11:Q11"/>
    <mergeCell ref="O12:Q12"/>
    <mergeCell ref="L12:N12"/>
    <mergeCell ref="I12:K12"/>
    <mergeCell ref="DG12:DI12"/>
    <mergeCell ref="BN12:BP12"/>
    <mergeCell ref="BQ12:BS12"/>
    <mergeCell ref="BT12:BV12"/>
    <mergeCell ref="FO12:FQ12"/>
    <mergeCell ref="FC12:FE12"/>
    <mergeCell ref="FI12:FK12"/>
    <mergeCell ref="FL12:FN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FF12:FH12"/>
    <mergeCell ref="EE12:EG12"/>
    <mergeCell ref="EN12:EP12"/>
    <mergeCell ref="CI12:CK12"/>
    <mergeCell ref="CL12:CN12"/>
    <mergeCell ref="CO12:CQ12"/>
    <mergeCell ref="BW12:BY12"/>
    <mergeCell ref="BZ12:CB12"/>
    <mergeCell ref="DP12:DR12"/>
    <mergeCell ref="X12:Z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12:E12"/>
    <mergeCell ref="F12:H12"/>
    <mergeCell ref="C5:W5"/>
    <mergeCell ref="X5:AR5"/>
    <mergeCell ref="AS5:BM5"/>
    <mergeCell ref="BN5:CH5"/>
    <mergeCell ref="BZ11:CB11"/>
    <mergeCell ref="BQ11:BS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AA11:AC11"/>
    <mergeCell ref="AG11:AI11"/>
    <mergeCell ref="BE11:BG11"/>
    <mergeCell ref="BH11:BJ11"/>
    <mergeCell ref="AS11:AU11"/>
    <mergeCell ref="AA12:AC12"/>
    <mergeCell ref="AD12:AF12"/>
    <mergeCell ref="AG12:AI12"/>
    <mergeCell ref="R11:T11"/>
    <mergeCell ref="U11:W11"/>
    <mergeCell ref="I11:K11"/>
    <mergeCell ref="L11:N11"/>
    <mergeCell ref="AJ11:AL11"/>
    <mergeCell ref="AD11:AF11"/>
    <mergeCell ref="CC11:CE11"/>
    <mergeCell ref="BN11:BP11"/>
    <mergeCell ref="BT11:BV11"/>
    <mergeCell ref="BW11:BY11"/>
    <mergeCell ref="R12:T12"/>
    <mergeCell ref="U12:W12"/>
    <mergeCell ref="AV12:AX12"/>
    <mergeCell ref="C11:E11"/>
    <mergeCell ref="HZ5:JC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HB11:HD11"/>
    <mergeCell ref="GG11:GI11"/>
    <mergeCell ref="GJ11:GL11"/>
    <mergeCell ref="GS11:GU11"/>
    <mergeCell ref="IR11:IT11"/>
    <mergeCell ref="IL11:IN11"/>
    <mergeCell ref="IF11:IH11"/>
    <mergeCell ref="II11:IK11"/>
    <mergeCell ref="IO11:IQ11"/>
    <mergeCell ref="DA12:DC12"/>
    <mergeCell ref="IC11:IE11"/>
    <mergeCell ref="AS12:AU12"/>
    <mergeCell ref="AM12:AO12"/>
    <mergeCell ref="AP12:AR12"/>
    <mergeCell ref="HE5:HY5"/>
    <mergeCell ref="IR12:IT12"/>
    <mergeCell ref="DM11:DO11"/>
    <mergeCell ref="DP11:DR11"/>
    <mergeCell ref="FI11:FK11"/>
    <mergeCell ref="FL11:FN11"/>
    <mergeCell ref="FO11:FQ11"/>
    <mergeCell ref="FR11:FT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CI5:DC5"/>
    <mergeCell ref="CO11:CQ11"/>
    <mergeCell ref="CF12:CH12"/>
    <mergeCell ref="CI11:CK11"/>
    <mergeCell ref="GM11:GO11"/>
    <mergeCell ref="CL11:CN11"/>
    <mergeCell ref="IO12:IQ12"/>
    <mergeCell ref="IL12:IN12"/>
    <mergeCell ref="II12:IK12"/>
    <mergeCell ref="IC12:IE12"/>
    <mergeCell ref="IF12:IH12"/>
    <mergeCell ref="HZ12:IB12"/>
    <mergeCell ref="HZ11:IB11"/>
    <mergeCell ref="GP11:GR11"/>
    <mergeCell ref="GY12:HA12"/>
    <mergeCell ref="HB12:HD12"/>
    <mergeCell ref="HE12:HG12"/>
    <mergeCell ref="HH12:HJ12"/>
    <mergeCell ref="GM12:GO12"/>
    <mergeCell ref="HW12:HY12"/>
    <mergeCell ref="HK12:HM12"/>
    <mergeCell ref="HN12:HP12"/>
    <mergeCell ref="HQ12:HS12"/>
    <mergeCell ref="GP12:GR12"/>
    <mergeCell ref="GS12:GU12"/>
    <mergeCell ref="GV12:GX12"/>
    <mergeCell ref="A4:A13"/>
    <mergeCell ref="B4:B13"/>
    <mergeCell ref="GJ5:HD5"/>
    <mergeCell ref="DD5:DX5"/>
    <mergeCell ref="DY5:ES5"/>
    <mergeCell ref="ET5:FN5"/>
    <mergeCell ref="FO5:GI5"/>
    <mergeCell ref="HN11:HP11"/>
    <mergeCell ref="GV11:GX11"/>
    <mergeCell ref="GY11:HA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R11:CT11"/>
    <mergeCell ref="CU11:CW11"/>
    <mergeCell ref="CX11:CZ11"/>
    <mergeCell ref="DA11:DC11"/>
    <mergeCell ref="CF11:CH1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41489-02E5-4252-A851-CB75DC6A3853}">
  <dimension ref="A1:CD61"/>
  <sheetViews>
    <sheetView tabSelected="1" workbookViewId="0">
      <selection activeCell="L2" sqref="L2"/>
    </sheetView>
  </sheetViews>
  <sheetFormatPr defaultRowHeight="15" x14ac:dyDescent="0.25"/>
  <cols>
    <col min="2" max="2" width="32.5703125" customWidth="1"/>
    <col min="3" max="3" width="9" customWidth="1"/>
  </cols>
  <sheetData>
    <row r="1" spans="1:82" x14ac:dyDescent="0.25">
      <c r="A1" s="244" t="s">
        <v>44</v>
      </c>
      <c r="B1" s="245" t="s">
        <v>1390</v>
      </c>
      <c r="C1" s="246"/>
      <c r="D1" s="246"/>
      <c r="E1" s="246"/>
      <c r="F1" s="24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  <c r="AL1" s="226"/>
      <c r="AM1" s="226"/>
      <c r="AN1" s="226"/>
      <c r="AO1" s="226"/>
      <c r="AP1" s="226"/>
      <c r="AQ1" s="226"/>
      <c r="AR1" s="226"/>
      <c r="AS1" s="226"/>
      <c r="AT1" s="226"/>
      <c r="AU1" s="226"/>
      <c r="AV1" s="226"/>
      <c r="AW1" s="226"/>
      <c r="AX1" s="226"/>
      <c r="AY1" s="226"/>
      <c r="AZ1" s="226"/>
      <c r="BA1" s="226"/>
      <c r="BB1" s="226"/>
      <c r="BC1" s="226"/>
      <c r="BD1" s="226"/>
      <c r="BE1" s="226"/>
      <c r="BF1" s="226"/>
      <c r="BG1" s="226"/>
      <c r="BH1" s="226"/>
      <c r="BI1" s="226"/>
      <c r="BJ1" s="226"/>
      <c r="BK1" s="226"/>
      <c r="BL1" s="226"/>
      <c r="BM1" s="226"/>
      <c r="BN1" s="226"/>
      <c r="BO1" s="226"/>
      <c r="BP1" s="226"/>
      <c r="BQ1" s="226"/>
      <c r="BR1" s="226"/>
      <c r="BS1" s="226"/>
      <c r="BT1" s="226"/>
      <c r="BU1" s="226"/>
      <c r="BV1" s="226"/>
      <c r="BW1" s="226"/>
      <c r="BX1" s="226"/>
      <c r="BY1" s="226"/>
      <c r="BZ1" s="226"/>
      <c r="CA1" s="226"/>
      <c r="CB1" s="226"/>
      <c r="CC1" s="226"/>
      <c r="CD1" s="226"/>
    </row>
    <row r="2" spans="1:82" x14ac:dyDescent="0.25">
      <c r="A2" s="247" t="s">
        <v>788</v>
      </c>
      <c r="B2" s="226"/>
      <c r="C2" s="226"/>
      <c r="D2" s="226"/>
      <c r="E2" s="226"/>
      <c r="F2" s="248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  <c r="AO2" s="226"/>
      <c r="AP2" s="226"/>
      <c r="AQ2" s="226"/>
      <c r="AR2" s="226"/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6"/>
      <c r="BE2" s="226"/>
      <c r="BF2" s="226"/>
      <c r="BG2" s="226"/>
      <c r="BH2" s="226"/>
      <c r="BI2" s="226"/>
      <c r="BJ2" s="226"/>
      <c r="BK2" s="226"/>
      <c r="BL2" s="226"/>
      <c r="BM2" s="226"/>
      <c r="BN2" s="226"/>
      <c r="BO2" s="226"/>
      <c r="BP2" s="226"/>
      <c r="BQ2" s="226"/>
      <c r="BR2" s="226"/>
      <c r="BS2" s="226"/>
      <c r="BT2" s="226"/>
      <c r="BU2" s="226"/>
      <c r="BV2" s="226"/>
      <c r="BW2" s="226"/>
      <c r="BX2" s="226"/>
      <c r="BY2" s="226"/>
      <c r="BZ2" s="226"/>
      <c r="CA2" s="226"/>
      <c r="CB2" s="226"/>
      <c r="CC2" s="226"/>
      <c r="CD2" s="226"/>
    </row>
    <row r="3" spans="1:82" x14ac:dyDescent="0.25">
      <c r="A3" s="247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6"/>
      <c r="AS3" s="226"/>
      <c r="AT3" s="226"/>
      <c r="AU3" s="226"/>
      <c r="AV3" s="226"/>
      <c r="AW3" s="226"/>
      <c r="AX3" s="226"/>
      <c r="AY3" s="226"/>
      <c r="AZ3" s="226"/>
      <c r="BA3" s="226"/>
      <c r="BB3" s="226"/>
      <c r="BC3" s="226"/>
      <c r="BD3" s="226"/>
      <c r="BE3" s="226"/>
      <c r="BF3" s="226"/>
      <c r="BG3" s="226"/>
      <c r="BH3" s="226"/>
      <c r="BI3" s="226"/>
      <c r="BJ3" s="226"/>
      <c r="BK3" s="226"/>
      <c r="BL3" s="226"/>
      <c r="BM3" s="226"/>
      <c r="BN3" s="226"/>
      <c r="BO3" s="226"/>
      <c r="BP3" s="226"/>
      <c r="BQ3" s="226"/>
      <c r="BR3" s="226"/>
      <c r="BS3" s="226"/>
      <c r="BT3" s="226"/>
      <c r="BU3" s="226"/>
      <c r="BV3" s="226"/>
      <c r="BW3" s="226"/>
      <c r="BX3" s="226"/>
      <c r="BY3" s="226"/>
      <c r="BZ3" s="226"/>
      <c r="CA3" s="226"/>
      <c r="CB3" s="226"/>
      <c r="CC3" s="226"/>
      <c r="CD3" s="226"/>
    </row>
    <row r="4" spans="1:82" x14ac:dyDescent="0.25">
      <c r="A4" s="227" t="s">
        <v>0</v>
      </c>
      <c r="B4" s="227" t="s">
        <v>170</v>
      </c>
      <c r="C4" s="233" t="s">
        <v>1540</v>
      </c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34"/>
      <c r="AV4" s="250"/>
      <c r="AW4" s="250"/>
      <c r="AX4" s="250"/>
      <c r="AY4" s="250"/>
      <c r="AZ4" s="250"/>
      <c r="BA4" s="250"/>
      <c r="BB4" s="250"/>
      <c r="BC4" s="250"/>
      <c r="BD4" s="250"/>
      <c r="BE4" s="250"/>
      <c r="BF4" s="250"/>
      <c r="BG4" s="250"/>
      <c r="BH4" s="250"/>
      <c r="BI4" s="250"/>
      <c r="BJ4" s="250"/>
      <c r="BK4" s="250"/>
      <c r="BL4" s="250"/>
      <c r="BM4" s="250"/>
      <c r="BN4" s="250"/>
      <c r="BO4" s="250"/>
      <c r="BP4" s="250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6"/>
      <c r="CC4" s="226"/>
      <c r="CD4" s="226"/>
    </row>
    <row r="5" spans="1:82" x14ac:dyDescent="0.25">
      <c r="A5" s="227"/>
      <c r="B5" s="227"/>
      <c r="C5" s="251" t="s">
        <v>409</v>
      </c>
      <c r="D5" s="252"/>
      <c r="E5" s="252"/>
      <c r="F5" s="252"/>
      <c r="G5" s="252"/>
      <c r="H5" s="252"/>
      <c r="I5" s="252"/>
      <c r="J5" s="252"/>
      <c r="K5" s="253"/>
      <c r="L5" s="233" t="s">
        <v>1538</v>
      </c>
      <c r="M5" s="249"/>
      <c r="N5" s="249"/>
      <c r="O5" s="249"/>
      <c r="P5" s="249"/>
      <c r="Q5" s="249"/>
      <c r="R5" s="249"/>
      <c r="S5" s="249"/>
      <c r="T5" s="234"/>
      <c r="U5" s="251" t="s">
        <v>865</v>
      </c>
      <c r="V5" s="252"/>
      <c r="W5" s="252"/>
      <c r="X5" s="252"/>
      <c r="Y5" s="252"/>
      <c r="Z5" s="252"/>
      <c r="AA5" s="252"/>
      <c r="AB5" s="252"/>
      <c r="AC5" s="253"/>
      <c r="AD5" s="254" t="s">
        <v>328</v>
      </c>
      <c r="AE5" s="255"/>
      <c r="AF5" s="255"/>
      <c r="AG5" s="255"/>
      <c r="AH5" s="255"/>
      <c r="AI5" s="255"/>
      <c r="AJ5" s="255"/>
      <c r="AK5" s="255"/>
      <c r="AL5" s="256"/>
      <c r="AM5" s="254" t="s">
        <v>1539</v>
      </c>
      <c r="AN5" s="255"/>
      <c r="AO5" s="255"/>
      <c r="AP5" s="255"/>
      <c r="AQ5" s="255"/>
      <c r="AR5" s="255"/>
      <c r="AS5" s="255"/>
      <c r="AT5" s="255"/>
      <c r="AU5" s="256"/>
      <c r="AV5" s="257"/>
      <c r="AW5" s="258"/>
      <c r="AX5" s="258"/>
      <c r="AY5" s="258"/>
      <c r="AZ5" s="258"/>
      <c r="BA5" s="258"/>
      <c r="BB5" s="258"/>
      <c r="BC5" s="258"/>
      <c r="BD5" s="258"/>
      <c r="BE5" s="258"/>
      <c r="BF5" s="258"/>
      <c r="BG5" s="258"/>
      <c r="BH5" s="258"/>
      <c r="BI5" s="258"/>
      <c r="BJ5" s="258"/>
      <c r="BK5" s="258"/>
      <c r="BL5" s="258"/>
      <c r="BM5" s="258"/>
      <c r="BN5" s="258"/>
      <c r="BO5" s="258"/>
      <c r="BP5" s="259"/>
      <c r="BQ5" s="226"/>
      <c r="BR5" s="226"/>
      <c r="BS5" s="226"/>
      <c r="BT5" s="226"/>
      <c r="BU5" s="226"/>
      <c r="BV5" s="226"/>
      <c r="BW5" s="226"/>
      <c r="BX5" s="226"/>
      <c r="BY5" s="226"/>
      <c r="BZ5" s="226"/>
      <c r="CA5" s="226"/>
      <c r="CB5" s="226"/>
      <c r="CC5" s="226"/>
      <c r="CD5" s="226"/>
    </row>
    <row r="6" spans="1:82" x14ac:dyDescent="0.25">
      <c r="A6" s="227"/>
      <c r="B6" s="227"/>
      <c r="C6" s="260" t="s">
        <v>1417</v>
      </c>
      <c r="D6" s="261"/>
      <c r="E6" s="262"/>
      <c r="F6" s="260" t="s">
        <v>1418</v>
      </c>
      <c r="G6" s="261"/>
      <c r="H6" s="262"/>
      <c r="I6" s="260" t="s">
        <v>1419</v>
      </c>
      <c r="J6" s="261"/>
      <c r="K6" s="262"/>
      <c r="L6" s="263" t="s">
        <v>1421</v>
      </c>
      <c r="M6" s="264"/>
      <c r="N6" s="265"/>
      <c r="O6" s="263" t="s">
        <v>1422</v>
      </c>
      <c r="P6" s="264"/>
      <c r="Q6" s="265"/>
      <c r="R6" s="263" t="s">
        <v>1423</v>
      </c>
      <c r="S6" s="264"/>
      <c r="T6" s="265"/>
      <c r="U6" s="263" t="s">
        <v>1426</v>
      </c>
      <c r="V6" s="264"/>
      <c r="W6" s="265"/>
      <c r="X6" s="260" t="s">
        <v>1427</v>
      </c>
      <c r="Y6" s="261"/>
      <c r="Z6" s="262"/>
      <c r="AA6" s="263" t="s">
        <v>1428</v>
      </c>
      <c r="AB6" s="264"/>
      <c r="AC6" s="265"/>
      <c r="AD6" s="266" t="s">
        <v>1431</v>
      </c>
      <c r="AE6" s="266"/>
      <c r="AF6" s="266"/>
      <c r="AG6" s="263" t="s">
        <v>1432</v>
      </c>
      <c r="AH6" s="264"/>
      <c r="AI6" s="265"/>
      <c r="AJ6" s="263" t="s">
        <v>1433</v>
      </c>
      <c r="AK6" s="264"/>
      <c r="AL6" s="265"/>
      <c r="AM6" s="263" t="s">
        <v>1434</v>
      </c>
      <c r="AN6" s="264"/>
      <c r="AO6" s="265"/>
      <c r="AP6" s="263" t="s">
        <v>1435</v>
      </c>
      <c r="AQ6" s="264"/>
      <c r="AR6" s="265"/>
      <c r="AS6" s="266" t="s">
        <v>1436</v>
      </c>
      <c r="AT6" s="266"/>
      <c r="AU6" s="266"/>
      <c r="AV6" s="226"/>
      <c r="AW6" s="226"/>
      <c r="AX6" s="226"/>
      <c r="AY6" s="226"/>
      <c r="AZ6" s="226"/>
      <c r="BA6" s="226"/>
      <c r="BB6" s="226"/>
      <c r="BC6" s="226"/>
      <c r="BD6" s="226"/>
      <c r="BE6" s="226"/>
      <c r="BF6" s="226"/>
      <c r="BG6" s="226"/>
      <c r="BH6" s="226"/>
      <c r="BI6" s="226"/>
      <c r="BJ6" s="226"/>
      <c r="BK6" s="226"/>
      <c r="BL6" s="226"/>
      <c r="BM6" s="226"/>
      <c r="BN6" s="226"/>
      <c r="BO6" s="226"/>
      <c r="BP6" s="226"/>
      <c r="BQ6" s="226"/>
      <c r="BR6" s="226"/>
      <c r="BS6" s="226"/>
      <c r="BT6" s="226"/>
      <c r="BU6" s="226"/>
      <c r="BV6" s="226"/>
      <c r="BW6" s="226"/>
      <c r="BX6" s="226"/>
      <c r="BY6" s="226"/>
      <c r="BZ6" s="226"/>
      <c r="CA6" s="226"/>
      <c r="CB6" s="226"/>
      <c r="CC6" s="226"/>
      <c r="CD6" s="226"/>
    </row>
    <row r="7" spans="1:82" x14ac:dyDescent="0.25">
      <c r="A7" s="227"/>
      <c r="B7" s="227"/>
      <c r="C7" s="267" t="s">
        <v>1527</v>
      </c>
      <c r="D7" s="268"/>
      <c r="E7" s="269"/>
      <c r="F7" s="270" t="s">
        <v>1545</v>
      </c>
      <c r="G7" s="271"/>
      <c r="H7" s="272"/>
      <c r="I7" s="267" t="s">
        <v>1528</v>
      </c>
      <c r="J7" s="268"/>
      <c r="K7" s="269"/>
      <c r="L7" s="270" t="s">
        <v>1546</v>
      </c>
      <c r="M7" s="273"/>
      <c r="N7" s="274"/>
      <c r="O7" s="267" t="s">
        <v>1524</v>
      </c>
      <c r="P7" s="268"/>
      <c r="Q7" s="269"/>
      <c r="R7" s="267" t="s">
        <v>1477</v>
      </c>
      <c r="S7" s="268"/>
      <c r="T7" s="269"/>
      <c r="U7" s="267" t="s">
        <v>1479</v>
      </c>
      <c r="V7" s="268"/>
      <c r="W7" s="269"/>
      <c r="X7" s="270" t="s">
        <v>1547</v>
      </c>
      <c r="Y7" s="273"/>
      <c r="Z7" s="274"/>
      <c r="AA7" s="267" t="s">
        <v>1486</v>
      </c>
      <c r="AB7" s="268"/>
      <c r="AC7" s="269"/>
      <c r="AD7" s="267" t="s">
        <v>1490</v>
      </c>
      <c r="AE7" s="268"/>
      <c r="AF7" s="269"/>
      <c r="AG7" s="267" t="s">
        <v>1493</v>
      </c>
      <c r="AH7" s="268"/>
      <c r="AI7" s="269"/>
      <c r="AJ7" s="267" t="s">
        <v>1497</v>
      </c>
      <c r="AK7" s="268"/>
      <c r="AL7" s="269"/>
      <c r="AM7" s="267" t="s">
        <v>1526</v>
      </c>
      <c r="AN7" s="268"/>
      <c r="AO7" s="269"/>
      <c r="AP7" s="267" t="s">
        <v>1502</v>
      </c>
      <c r="AQ7" s="268"/>
      <c r="AR7" s="269"/>
      <c r="AS7" s="260" t="s">
        <v>1506</v>
      </c>
      <c r="AT7" s="261"/>
      <c r="AU7" s="262"/>
      <c r="AV7" s="226"/>
      <c r="AW7" s="226"/>
      <c r="AX7" s="226"/>
      <c r="AY7" s="226"/>
      <c r="AZ7" s="226"/>
      <c r="BA7" s="226"/>
      <c r="BB7" s="226"/>
      <c r="BC7" s="226"/>
      <c r="BD7" s="226"/>
      <c r="BE7" s="226"/>
      <c r="BF7" s="226"/>
      <c r="BG7" s="226"/>
      <c r="BH7" s="226"/>
      <c r="BI7" s="226"/>
      <c r="BJ7" s="226"/>
      <c r="BK7" s="226"/>
      <c r="BL7" s="226"/>
      <c r="BM7" s="226"/>
      <c r="BN7" s="226"/>
      <c r="BO7" s="226"/>
      <c r="BP7" s="226"/>
      <c r="BQ7" s="226"/>
      <c r="BR7" s="226"/>
      <c r="BS7" s="226"/>
      <c r="BT7" s="226"/>
      <c r="BU7" s="226"/>
      <c r="BV7" s="226"/>
      <c r="BW7" s="226"/>
      <c r="BX7" s="226"/>
      <c r="BY7" s="226"/>
      <c r="BZ7" s="226"/>
      <c r="CA7" s="226"/>
      <c r="CB7" s="226"/>
      <c r="CC7" s="226"/>
      <c r="CD7" s="226"/>
    </row>
    <row r="8" spans="1:82" ht="150" x14ac:dyDescent="0.25">
      <c r="A8" s="227"/>
      <c r="B8" s="227"/>
      <c r="C8" s="275" t="s">
        <v>1429</v>
      </c>
      <c r="D8" s="275" t="s">
        <v>1523</v>
      </c>
      <c r="E8" s="275" t="s">
        <v>1430</v>
      </c>
      <c r="F8" s="275" t="s">
        <v>1467</v>
      </c>
      <c r="G8" s="275" t="s">
        <v>1469</v>
      </c>
      <c r="H8" s="275" t="s">
        <v>1470</v>
      </c>
      <c r="I8" s="275" t="s">
        <v>1471</v>
      </c>
      <c r="J8" s="275" t="s">
        <v>1529</v>
      </c>
      <c r="K8" s="275" t="s">
        <v>1473</v>
      </c>
      <c r="L8" s="275" t="s">
        <v>1476</v>
      </c>
      <c r="M8" s="275" t="s">
        <v>1475</v>
      </c>
      <c r="N8" s="275" t="s">
        <v>1474</v>
      </c>
      <c r="O8" s="275" t="s">
        <v>1424</v>
      </c>
      <c r="P8" s="275" t="s">
        <v>1425</v>
      </c>
      <c r="Q8" s="275" t="s">
        <v>1420</v>
      </c>
      <c r="R8" s="275" t="s">
        <v>293</v>
      </c>
      <c r="S8" s="275" t="s">
        <v>1478</v>
      </c>
      <c r="T8" s="275" t="s">
        <v>295</v>
      </c>
      <c r="U8" s="276" t="s">
        <v>1480</v>
      </c>
      <c r="V8" s="276" t="s">
        <v>1481</v>
      </c>
      <c r="W8" s="276" t="s">
        <v>1482</v>
      </c>
      <c r="X8" s="276" t="s">
        <v>1483</v>
      </c>
      <c r="Y8" s="276" t="s">
        <v>1484</v>
      </c>
      <c r="Z8" s="276" t="s">
        <v>1485</v>
      </c>
      <c r="AA8" s="276" t="s">
        <v>1487</v>
      </c>
      <c r="AB8" s="276" t="s">
        <v>1488</v>
      </c>
      <c r="AC8" s="276" t="s">
        <v>1489</v>
      </c>
      <c r="AD8" s="276" t="s">
        <v>473</v>
      </c>
      <c r="AE8" s="276" t="s">
        <v>1491</v>
      </c>
      <c r="AF8" s="276" t="s">
        <v>1492</v>
      </c>
      <c r="AG8" s="276" t="s">
        <v>1494</v>
      </c>
      <c r="AH8" s="276" t="s">
        <v>1495</v>
      </c>
      <c r="AI8" s="276" t="s">
        <v>1496</v>
      </c>
      <c r="AJ8" s="276" t="s">
        <v>1498</v>
      </c>
      <c r="AK8" s="276" t="s">
        <v>1499</v>
      </c>
      <c r="AL8" s="276" t="s">
        <v>1525</v>
      </c>
      <c r="AM8" s="276" t="s">
        <v>1500</v>
      </c>
      <c r="AN8" s="276" t="s">
        <v>1478</v>
      </c>
      <c r="AO8" s="276" t="s">
        <v>1501</v>
      </c>
      <c r="AP8" s="276" t="s">
        <v>1503</v>
      </c>
      <c r="AQ8" s="276" t="s">
        <v>1504</v>
      </c>
      <c r="AR8" s="276" t="s">
        <v>1505</v>
      </c>
      <c r="AS8" s="276" t="s">
        <v>1507</v>
      </c>
      <c r="AT8" s="276" t="s">
        <v>1508</v>
      </c>
      <c r="AU8" s="276" t="s">
        <v>1509</v>
      </c>
      <c r="AV8" s="226"/>
      <c r="AW8" s="226"/>
      <c r="AX8" s="226"/>
      <c r="AY8" s="226"/>
      <c r="AZ8" s="226"/>
      <c r="BA8" s="226"/>
      <c r="BB8" s="226"/>
      <c r="BC8" s="226"/>
      <c r="BD8" s="226"/>
      <c r="BE8" s="226"/>
      <c r="BF8" s="226"/>
      <c r="BG8" s="226"/>
      <c r="BH8" s="226"/>
      <c r="BI8" s="226"/>
      <c r="BJ8" s="226"/>
      <c r="BK8" s="226"/>
      <c r="BL8" s="226"/>
      <c r="BM8" s="226"/>
      <c r="BN8" s="226"/>
      <c r="BO8" s="226"/>
      <c r="BP8" s="226"/>
      <c r="BQ8" s="226"/>
      <c r="BR8" s="226"/>
      <c r="BS8" s="226"/>
      <c r="BT8" s="226"/>
      <c r="BU8" s="226"/>
      <c r="BV8" s="226"/>
      <c r="BW8" s="226"/>
      <c r="BX8" s="226"/>
      <c r="BY8" s="226"/>
      <c r="BZ8" s="226"/>
      <c r="CA8" s="226"/>
      <c r="CB8" s="226"/>
      <c r="CC8" s="226"/>
      <c r="CD8" s="226"/>
    </row>
    <row r="9" spans="1:82" ht="75" x14ac:dyDescent="0.25">
      <c r="A9" s="277">
        <v>1</v>
      </c>
      <c r="B9" s="278" t="s">
        <v>1550</v>
      </c>
      <c r="C9" s="278">
        <v>1</v>
      </c>
      <c r="D9" s="278"/>
      <c r="E9" s="278"/>
      <c r="F9" s="278">
        <v>1</v>
      </c>
      <c r="G9" s="278"/>
      <c r="H9" s="278"/>
      <c r="I9" s="278">
        <v>1</v>
      </c>
      <c r="J9" s="278" t="s">
        <v>1472</v>
      </c>
      <c r="K9" s="278"/>
      <c r="L9" s="228"/>
      <c r="M9" s="228">
        <v>1</v>
      </c>
      <c r="N9" s="228"/>
      <c r="O9" s="228">
        <v>1</v>
      </c>
      <c r="P9" s="228"/>
      <c r="Q9" s="228"/>
      <c r="R9" s="228"/>
      <c r="S9" s="228">
        <v>1</v>
      </c>
      <c r="T9" s="228"/>
      <c r="U9" s="229">
        <v>1</v>
      </c>
      <c r="V9" s="229"/>
      <c r="W9" s="229"/>
      <c r="X9" s="229">
        <v>1</v>
      </c>
      <c r="Y9" s="229"/>
      <c r="Z9" s="229"/>
      <c r="AA9" s="229"/>
      <c r="AB9" s="229">
        <v>1</v>
      </c>
      <c r="AC9" s="229"/>
      <c r="AD9" s="229">
        <v>1</v>
      </c>
      <c r="AE9" s="229"/>
      <c r="AF9" s="229"/>
      <c r="AG9" s="229">
        <v>1</v>
      </c>
      <c r="AH9" s="229"/>
      <c r="AI9" s="229"/>
      <c r="AJ9" s="229"/>
      <c r="AK9" s="229">
        <v>1</v>
      </c>
      <c r="AL9" s="229"/>
      <c r="AM9" s="229">
        <v>1</v>
      </c>
      <c r="AN9" s="229"/>
      <c r="AO9" s="229"/>
      <c r="AP9" s="229"/>
      <c r="AQ9" s="229">
        <v>1</v>
      </c>
      <c r="AR9" s="229"/>
      <c r="AS9" s="229">
        <v>1</v>
      </c>
      <c r="AT9" s="229"/>
      <c r="AU9" s="229"/>
      <c r="AV9" s="226"/>
      <c r="AW9" s="226"/>
      <c r="AX9" s="226"/>
      <c r="AY9" s="226"/>
      <c r="AZ9" s="226"/>
      <c r="BA9" s="226"/>
      <c r="BB9" s="226"/>
      <c r="BC9" s="226"/>
      <c r="BD9" s="226"/>
      <c r="BE9" s="226"/>
      <c r="BF9" s="226"/>
      <c r="BG9" s="226"/>
      <c r="BH9" s="226"/>
      <c r="BI9" s="226"/>
      <c r="BJ9" s="226"/>
      <c r="BK9" s="226"/>
      <c r="BL9" s="226"/>
      <c r="BM9" s="226"/>
      <c r="BN9" s="226"/>
      <c r="BO9" s="226"/>
      <c r="BP9" s="226"/>
      <c r="BQ9" s="226"/>
      <c r="BR9" s="226"/>
      <c r="BS9" s="226"/>
      <c r="BT9" s="226"/>
      <c r="BU9" s="226"/>
      <c r="BV9" s="226"/>
      <c r="BW9" s="226"/>
      <c r="BX9" s="226"/>
      <c r="BY9" s="226"/>
      <c r="BZ9" s="226"/>
      <c r="CA9" s="226"/>
      <c r="CB9" s="226"/>
      <c r="CC9" s="226"/>
      <c r="CD9" s="226"/>
    </row>
    <row r="10" spans="1:82" ht="75" x14ac:dyDescent="0.25">
      <c r="A10" s="279">
        <v>2</v>
      </c>
      <c r="B10" s="280" t="s">
        <v>1551</v>
      </c>
      <c r="C10" s="280">
        <v>1</v>
      </c>
      <c r="D10" s="280"/>
      <c r="E10" s="280"/>
      <c r="F10" s="280">
        <v>1</v>
      </c>
      <c r="G10" s="280"/>
      <c r="H10" s="280"/>
      <c r="I10" s="280">
        <v>1</v>
      </c>
      <c r="J10" s="280"/>
      <c r="K10" s="280"/>
      <c r="L10" s="230">
        <v>1</v>
      </c>
      <c r="M10" s="230"/>
      <c r="N10" s="230"/>
      <c r="O10" s="230">
        <v>1</v>
      </c>
      <c r="P10" s="230"/>
      <c r="Q10" s="230"/>
      <c r="R10" s="230"/>
      <c r="S10" s="230">
        <v>1</v>
      </c>
      <c r="T10" s="230"/>
      <c r="U10" s="231">
        <v>1</v>
      </c>
      <c r="V10" s="231"/>
      <c r="W10" s="231"/>
      <c r="X10" s="231">
        <v>1</v>
      </c>
      <c r="Y10" s="231"/>
      <c r="Z10" s="231"/>
      <c r="AA10" s="231"/>
      <c r="AB10" s="231">
        <v>1</v>
      </c>
      <c r="AC10" s="231"/>
      <c r="AD10" s="231">
        <v>1</v>
      </c>
      <c r="AE10" s="231"/>
      <c r="AF10" s="231"/>
      <c r="AG10" s="231">
        <v>1</v>
      </c>
      <c r="AH10" s="231"/>
      <c r="AI10" s="231"/>
      <c r="AJ10" s="231"/>
      <c r="AK10" s="231">
        <v>1</v>
      </c>
      <c r="AL10" s="231"/>
      <c r="AM10" s="231">
        <v>1</v>
      </c>
      <c r="AN10" s="231"/>
      <c r="AO10" s="231"/>
      <c r="AP10" s="231"/>
      <c r="AQ10" s="231">
        <v>1</v>
      </c>
      <c r="AR10" s="231"/>
      <c r="AS10" s="231">
        <v>1</v>
      </c>
      <c r="AT10" s="231"/>
      <c r="AU10" s="231"/>
      <c r="AV10" s="226"/>
      <c r="AW10" s="226"/>
      <c r="AX10" s="226"/>
      <c r="AY10" s="226"/>
      <c r="AZ10" s="226"/>
      <c r="BA10" s="226"/>
      <c r="BB10" s="226"/>
      <c r="BC10" s="226"/>
      <c r="BD10" s="226"/>
      <c r="BE10" s="226"/>
      <c r="BF10" s="226"/>
      <c r="BG10" s="226"/>
      <c r="BH10" s="226"/>
      <c r="BI10" s="226"/>
      <c r="BJ10" s="226"/>
      <c r="BK10" s="226"/>
      <c r="BL10" s="226"/>
      <c r="BM10" s="226"/>
      <c r="BN10" s="226"/>
      <c r="BO10" s="226"/>
      <c r="BP10" s="226"/>
      <c r="BQ10" s="226"/>
      <c r="BR10" s="226"/>
      <c r="BS10" s="226"/>
      <c r="BT10" s="226"/>
      <c r="BU10" s="226"/>
      <c r="BV10" s="226"/>
      <c r="BW10" s="226"/>
      <c r="BX10" s="226"/>
      <c r="BY10" s="226"/>
      <c r="BZ10" s="226"/>
      <c r="CA10" s="226"/>
      <c r="CB10" s="226"/>
      <c r="CC10" s="226"/>
      <c r="CD10" s="226"/>
    </row>
    <row r="11" spans="1:82" ht="60" x14ac:dyDescent="0.25">
      <c r="A11" s="279">
        <v>3</v>
      </c>
      <c r="B11" s="280" t="s">
        <v>1552</v>
      </c>
      <c r="C11" s="280">
        <v>1</v>
      </c>
      <c r="D11" s="280"/>
      <c r="E11" s="280"/>
      <c r="F11" s="280"/>
      <c r="G11" s="280">
        <v>1</v>
      </c>
      <c r="H11" s="280"/>
      <c r="I11" s="280">
        <v>1</v>
      </c>
      <c r="J11" s="280"/>
      <c r="K11" s="280"/>
      <c r="L11" s="230"/>
      <c r="M11" s="230">
        <v>1</v>
      </c>
      <c r="N11" s="230"/>
      <c r="O11" s="230">
        <v>1</v>
      </c>
      <c r="P11" s="230"/>
      <c r="Q11" s="230"/>
      <c r="R11" s="230"/>
      <c r="S11" s="230">
        <v>1</v>
      </c>
      <c r="T11" s="230"/>
      <c r="U11" s="231">
        <v>1</v>
      </c>
      <c r="V11" s="231"/>
      <c r="W11" s="231"/>
      <c r="X11" s="231">
        <v>1</v>
      </c>
      <c r="Y11" s="231"/>
      <c r="Z11" s="231"/>
      <c r="AA11" s="231"/>
      <c r="AB11" s="231">
        <v>1</v>
      </c>
      <c r="AC11" s="231"/>
      <c r="AD11" s="231">
        <v>1</v>
      </c>
      <c r="AE11" s="231"/>
      <c r="AF11" s="231"/>
      <c r="AG11" s="231">
        <v>1</v>
      </c>
      <c r="AH11" s="231"/>
      <c r="AI11" s="231"/>
      <c r="AJ11" s="231"/>
      <c r="AK11" s="231">
        <v>1</v>
      </c>
      <c r="AL11" s="231"/>
      <c r="AM11" s="231">
        <v>1</v>
      </c>
      <c r="AN11" s="231"/>
      <c r="AO11" s="231"/>
      <c r="AP11" s="231"/>
      <c r="AQ11" s="231">
        <v>1</v>
      </c>
      <c r="AR11" s="231"/>
      <c r="AS11" s="231">
        <v>1</v>
      </c>
      <c r="AT11" s="231"/>
      <c r="AU11" s="231"/>
      <c r="AV11" s="226"/>
      <c r="AW11" s="226"/>
      <c r="AX11" s="226"/>
      <c r="AY11" s="226"/>
      <c r="AZ11" s="226"/>
      <c r="BA11" s="226"/>
      <c r="BB11" s="226"/>
      <c r="BC11" s="226"/>
      <c r="BD11" s="226"/>
      <c r="BE11" s="226"/>
      <c r="BF11" s="226"/>
      <c r="BG11" s="226"/>
      <c r="BH11" s="226"/>
      <c r="BI11" s="226"/>
      <c r="BJ11" s="226"/>
      <c r="BK11" s="226"/>
      <c r="BL11" s="226"/>
      <c r="BM11" s="226"/>
      <c r="BN11" s="226"/>
      <c r="BO11" s="226"/>
      <c r="BP11" s="226"/>
      <c r="BQ11" s="226"/>
      <c r="BR11" s="226"/>
      <c r="BS11" s="226"/>
      <c r="BT11" s="226"/>
      <c r="BU11" s="226"/>
      <c r="BV11" s="226"/>
      <c r="BW11" s="226"/>
      <c r="BX11" s="226"/>
      <c r="BY11" s="226"/>
      <c r="BZ11" s="226"/>
      <c r="CA11" s="226"/>
      <c r="CB11" s="226"/>
      <c r="CC11" s="226"/>
      <c r="CD11" s="226"/>
    </row>
    <row r="12" spans="1:82" ht="60" x14ac:dyDescent="0.25">
      <c r="A12" s="279">
        <v>4</v>
      </c>
      <c r="B12" s="280" t="s">
        <v>1553</v>
      </c>
      <c r="C12" s="280">
        <v>1</v>
      </c>
      <c r="D12" s="280"/>
      <c r="E12" s="280"/>
      <c r="F12" s="280">
        <v>1</v>
      </c>
      <c r="G12" s="280"/>
      <c r="H12" s="280"/>
      <c r="I12" s="280">
        <v>1</v>
      </c>
      <c r="J12" s="280"/>
      <c r="K12" s="280"/>
      <c r="L12" s="230">
        <v>1</v>
      </c>
      <c r="M12" s="230"/>
      <c r="N12" s="230"/>
      <c r="O12" s="230">
        <v>1</v>
      </c>
      <c r="P12" s="230"/>
      <c r="Q12" s="230"/>
      <c r="R12" s="230"/>
      <c r="S12" s="230">
        <v>1</v>
      </c>
      <c r="T12" s="230"/>
      <c r="U12" s="231">
        <v>1</v>
      </c>
      <c r="V12" s="231"/>
      <c r="W12" s="231"/>
      <c r="X12" s="231">
        <v>1</v>
      </c>
      <c r="Y12" s="231"/>
      <c r="Z12" s="231"/>
      <c r="AA12" s="231"/>
      <c r="AB12" s="231">
        <v>1</v>
      </c>
      <c r="AC12" s="231"/>
      <c r="AD12" s="231">
        <v>1</v>
      </c>
      <c r="AE12" s="231"/>
      <c r="AF12" s="231"/>
      <c r="AG12" s="231">
        <v>1</v>
      </c>
      <c r="AH12" s="231"/>
      <c r="AI12" s="231"/>
      <c r="AJ12" s="231"/>
      <c r="AK12" s="231">
        <v>1</v>
      </c>
      <c r="AL12" s="231"/>
      <c r="AM12" s="231">
        <v>1</v>
      </c>
      <c r="AN12" s="231"/>
      <c r="AO12" s="231"/>
      <c r="AP12" s="231"/>
      <c r="AQ12" s="231">
        <v>1</v>
      </c>
      <c r="AR12" s="231"/>
      <c r="AS12" s="231"/>
      <c r="AT12" s="231">
        <v>1</v>
      </c>
      <c r="AU12" s="231"/>
      <c r="AV12" s="226"/>
      <c r="AW12" s="226"/>
      <c r="AX12" s="226"/>
      <c r="AY12" s="226"/>
      <c r="AZ12" s="226"/>
      <c r="BA12" s="226"/>
      <c r="BB12" s="226"/>
      <c r="BC12" s="226"/>
      <c r="BD12" s="226"/>
      <c r="BE12" s="226"/>
      <c r="BF12" s="226"/>
      <c r="BG12" s="226"/>
      <c r="BH12" s="226"/>
      <c r="BI12" s="226"/>
      <c r="BJ12" s="226"/>
      <c r="BK12" s="226"/>
      <c r="BL12" s="226"/>
      <c r="BM12" s="226"/>
      <c r="BN12" s="226"/>
      <c r="BO12" s="226"/>
      <c r="BP12" s="226"/>
      <c r="BQ12" s="226"/>
      <c r="BR12" s="226"/>
      <c r="BS12" s="226"/>
      <c r="BT12" s="226"/>
      <c r="BU12" s="226"/>
      <c r="BV12" s="226"/>
      <c r="BW12" s="226"/>
      <c r="BX12" s="226"/>
      <c r="BY12" s="226"/>
      <c r="BZ12" s="226"/>
      <c r="CA12" s="226"/>
      <c r="CB12" s="226"/>
      <c r="CC12" s="226"/>
      <c r="CD12" s="226"/>
    </row>
    <row r="13" spans="1:82" ht="75" x14ac:dyDescent="0.25">
      <c r="A13" s="279">
        <v>5</v>
      </c>
      <c r="B13" s="280" t="s">
        <v>1554</v>
      </c>
      <c r="C13" s="280">
        <v>1</v>
      </c>
      <c r="D13" s="280"/>
      <c r="E13" s="280"/>
      <c r="F13" s="280">
        <v>1</v>
      </c>
      <c r="G13" s="280"/>
      <c r="H13" s="280"/>
      <c r="I13" s="280">
        <v>1</v>
      </c>
      <c r="J13" s="280"/>
      <c r="K13" s="280"/>
      <c r="L13" s="230"/>
      <c r="M13" s="230">
        <v>1</v>
      </c>
      <c r="N13" s="230"/>
      <c r="O13" s="230">
        <v>1</v>
      </c>
      <c r="P13" s="230"/>
      <c r="Q13" s="230"/>
      <c r="R13" s="230">
        <v>1</v>
      </c>
      <c r="S13" s="230"/>
      <c r="T13" s="230"/>
      <c r="U13" s="231">
        <v>1</v>
      </c>
      <c r="V13" s="231"/>
      <c r="W13" s="231"/>
      <c r="X13" s="231"/>
      <c r="Y13" s="231">
        <v>1</v>
      </c>
      <c r="Z13" s="231"/>
      <c r="AA13" s="231"/>
      <c r="AB13" s="231">
        <v>1</v>
      </c>
      <c r="AC13" s="231"/>
      <c r="AD13" s="231"/>
      <c r="AE13" s="231">
        <v>1</v>
      </c>
      <c r="AF13" s="231"/>
      <c r="AG13" s="231">
        <v>1</v>
      </c>
      <c r="AH13" s="231"/>
      <c r="AI13" s="231"/>
      <c r="AJ13" s="231"/>
      <c r="AK13" s="231">
        <v>1</v>
      </c>
      <c r="AL13" s="231"/>
      <c r="AM13" s="231">
        <v>1</v>
      </c>
      <c r="AN13" s="231"/>
      <c r="AO13" s="231"/>
      <c r="AP13" s="231"/>
      <c r="AQ13" s="231">
        <v>1</v>
      </c>
      <c r="AR13" s="231"/>
      <c r="AS13" s="231"/>
      <c r="AT13" s="231">
        <v>1</v>
      </c>
      <c r="AU13" s="231"/>
      <c r="AV13" s="226"/>
      <c r="AW13" s="226"/>
      <c r="AX13" s="226"/>
      <c r="AY13" s="226"/>
      <c r="AZ13" s="226"/>
      <c r="BA13" s="226"/>
      <c r="BB13" s="226"/>
      <c r="BC13" s="226"/>
      <c r="BD13" s="226"/>
      <c r="BE13" s="226"/>
      <c r="BF13" s="226"/>
      <c r="BG13" s="226"/>
      <c r="BH13" s="226"/>
      <c r="BI13" s="226"/>
      <c r="BJ13" s="226"/>
      <c r="BK13" s="226"/>
      <c r="BL13" s="226"/>
      <c r="BM13" s="226"/>
      <c r="BN13" s="226"/>
      <c r="BO13" s="226"/>
      <c r="BP13" s="226"/>
      <c r="BQ13" s="226"/>
      <c r="BR13" s="226"/>
      <c r="BS13" s="226"/>
      <c r="BT13" s="226"/>
      <c r="BU13" s="226"/>
      <c r="BV13" s="226"/>
      <c r="BW13" s="226"/>
      <c r="BX13" s="226"/>
      <c r="BY13" s="226"/>
      <c r="BZ13" s="226"/>
      <c r="CA13" s="226"/>
      <c r="CB13" s="226"/>
      <c r="CC13" s="226"/>
      <c r="CD13" s="226"/>
    </row>
    <row r="14" spans="1:82" ht="45" x14ac:dyDescent="0.25">
      <c r="A14" s="279">
        <v>6</v>
      </c>
      <c r="B14" s="280" t="s">
        <v>1555</v>
      </c>
      <c r="C14" s="280">
        <v>1</v>
      </c>
      <c r="D14" s="280"/>
      <c r="E14" s="280"/>
      <c r="F14" s="280">
        <v>1</v>
      </c>
      <c r="G14" s="280"/>
      <c r="H14" s="280"/>
      <c r="I14" s="280">
        <v>1</v>
      </c>
      <c r="J14" s="280"/>
      <c r="K14" s="280"/>
      <c r="L14" s="230"/>
      <c r="M14" s="230">
        <v>1</v>
      </c>
      <c r="N14" s="230"/>
      <c r="O14" s="230">
        <v>1</v>
      </c>
      <c r="P14" s="230"/>
      <c r="Q14" s="230"/>
      <c r="R14" s="230">
        <v>1</v>
      </c>
      <c r="S14" s="230"/>
      <c r="T14" s="230"/>
      <c r="U14" s="231">
        <v>1</v>
      </c>
      <c r="V14" s="231"/>
      <c r="W14" s="231"/>
      <c r="X14" s="231"/>
      <c r="Y14" s="231">
        <v>1</v>
      </c>
      <c r="Z14" s="231"/>
      <c r="AA14" s="231"/>
      <c r="AB14" s="231">
        <v>1</v>
      </c>
      <c r="AC14" s="231"/>
      <c r="AD14" s="231"/>
      <c r="AE14" s="231">
        <v>1</v>
      </c>
      <c r="AF14" s="231"/>
      <c r="AG14" s="231">
        <v>1</v>
      </c>
      <c r="AH14" s="231"/>
      <c r="AI14" s="231"/>
      <c r="AJ14" s="231"/>
      <c r="AK14" s="231">
        <v>1</v>
      </c>
      <c r="AL14" s="231"/>
      <c r="AM14" s="231">
        <v>1</v>
      </c>
      <c r="AN14" s="231"/>
      <c r="AO14" s="231"/>
      <c r="AP14" s="231"/>
      <c r="AQ14" s="231">
        <v>1</v>
      </c>
      <c r="AR14" s="231"/>
      <c r="AS14" s="231">
        <v>1</v>
      </c>
      <c r="AT14" s="231"/>
      <c r="AU14" s="231"/>
      <c r="AV14" s="226"/>
      <c r="AW14" s="226"/>
      <c r="AX14" s="226"/>
      <c r="AY14" s="226"/>
      <c r="AZ14" s="226"/>
      <c r="BA14" s="226"/>
      <c r="BB14" s="226"/>
      <c r="BC14" s="226"/>
      <c r="BD14" s="226"/>
      <c r="BE14" s="226"/>
      <c r="BF14" s="226"/>
      <c r="BG14" s="226"/>
      <c r="BH14" s="226"/>
      <c r="BI14" s="226"/>
      <c r="BJ14" s="226"/>
      <c r="BK14" s="226"/>
      <c r="BL14" s="226"/>
      <c r="BM14" s="226"/>
      <c r="BN14" s="226"/>
      <c r="BO14" s="226"/>
      <c r="BP14" s="226"/>
      <c r="BQ14" s="226"/>
      <c r="BR14" s="226"/>
      <c r="BS14" s="226"/>
      <c r="BT14" s="226"/>
      <c r="BU14" s="226"/>
      <c r="BV14" s="226"/>
      <c r="BW14" s="226"/>
      <c r="BX14" s="226"/>
      <c r="BY14" s="226"/>
      <c r="BZ14" s="226"/>
      <c r="CA14" s="226"/>
      <c r="CB14" s="226"/>
      <c r="CC14" s="226"/>
      <c r="CD14" s="226"/>
    </row>
    <row r="15" spans="1:82" ht="60" x14ac:dyDescent="0.25">
      <c r="A15" s="279">
        <v>7</v>
      </c>
      <c r="B15" s="280" t="s">
        <v>1556</v>
      </c>
      <c r="C15" s="280">
        <v>1</v>
      </c>
      <c r="D15" s="280"/>
      <c r="E15" s="280"/>
      <c r="F15" s="280">
        <v>1</v>
      </c>
      <c r="G15" s="280"/>
      <c r="H15" s="280"/>
      <c r="I15" s="280"/>
      <c r="J15" s="280">
        <v>1</v>
      </c>
      <c r="K15" s="280"/>
      <c r="L15" s="230"/>
      <c r="M15" s="230">
        <v>1</v>
      </c>
      <c r="N15" s="230"/>
      <c r="O15" s="230">
        <v>1</v>
      </c>
      <c r="P15" s="230"/>
      <c r="Q15" s="230"/>
      <c r="R15" s="230">
        <v>1</v>
      </c>
      <c r="S15" s="230"/>
      <c r="T15" s="230"/>
      <c r="U15" s="231">
        <v>1</v>
      </c>
      <c r="V15" s="231"/>
      <c r="W15" s="231"/>
      <c r="X15" s="231"/>
      <c r="Y15" s="231">
        <v>1</v>
      </c>
      <c r="Z15" s="231"/>
      <c r="AA15" s="231"/>
      <c r="AB15" s="231">
        <v>1</v>
      </c>
      <c r="AC15" s="231"/>
      <c r="AD15" s="231"/>
      <c r="AE15" s="231">
        <v>1</v>
      </c>
      <c r="AF15" s="231"/>
      <c r="AG15" s="231">
        <v>1</v>
      </c>
      <c r="AH15" s="231"/>
      <c r="AI15" s="231"/>
      <c r="AJ15" s="231"/>
      <c r="AK15" s="231">
        <v>1</v>
      </c>
      <c r="AL15" s="231"/>
      <c r="AM15" s="231">
        <v>1</v>
      </c>
      <c r="AN15" s="231"/>
      <c r="AO15" s="231"/>
      <c r="AP15" s="231"/>
      <c r="AQ15" s="231">
        <v>1</v>
      </c>
      <c r="AR15" s="231"/>
      <c r="AS15" s="231">
        <v>1</v>
      </c>
      <c r="AT15" s="231"/>
      <c r="AU15" s="231"/>
      <c r="AV15" s="226"/>
      <c r="AW15" s="226"/>
      <c r="AX15" s="226"/>
      <c r="AY15" s="226"/>
      <c r="AZ15" s="226"/>
      <c r="BA15" s="226"/>
      <c r="BB15" s="226"/>
      <c r="BC15" s="226"/>
      <c r="BD15" s="226"/>
      <c r="BE15" s="226"/>
      <c r="BF15" s="226"/>
      <c r="BG15" s="226"/>
      <c r="BH15" s="226"/>
      <c r="BI15" s="226"/>
      <c r="BJ15" s="226"/>
      <c r="BK15" s="226"/>
      <c r="BL15" s="226"/>
      <c r="BM15" s="226"/>
      <c r="BN15" s="226"/>
      <c r="BO15" s="226"/>
      <c r="BP15" s="226"/>
      <c r="BQ15" s="226"/>
      <c r="BR15" s="226"/>
      <c r="BS15" s="226"/>
      <c r="BT15" s="226"/>
      <c r="BU15" s="226"/>
      <c r="BV15" s="226"/>
      <c r="BW15" s="226"/>
      <c r="BX15" s="226"/>
      <c r="BY15" s="226"/>
      <c r="BZ15" s="226"/>
      <c r="CA15" s="226"/>
      <c r="CB15" s="226"/>
      <c r="CC15" s="226"/>
      <c r="CD15" s="226"/>
    </row>
    <row r="16" spans="1:82" x14ac:dyDescent="0.25">
      <c r="A16" s="232">
        <v>8</v>
      </c>
      <c r="B16" s="231" t="s">
        <v>1557</v>
      </c>
      <c r="C16" s="231">
        <v>1</v>
      </c>
      <c r="D16" s="231"/>
      <c r="E16" s="231"/>
      <c r="F16" s="231">
        <v>1</v>
      </c>
      <c r="G16" s="231"/>
      <c r="H16" s="231"/>
      <c r="I16" s="231">
        <v>1</v>
      </c>
      <c r="J16" s="231"/>
      <c r="K16" s="231"/>
      <c r="L16" s="230">
        <v>1</v>
      </c>
      <c r="M16" s="230"/>
      <c r="N16" s="230"/>
      <c r="O16" s="230">
        <v>1</v>
      </c>
      <c r="P16" s="230"/>
      <c r="Q16" s="230"/>
      <c r="R16" s="230">
        <v>1</v>
      </c>
      <c r="S16" s="230"/>
      <c r="T16" s="230"/>
      <c r="U16" s="231">
        <v>1</v>
      </c>
      <c r="V16" s="231"/>
      <c r="W16" s="231"/>
      <c r="X16" s="231">
        <v>1</v>
      </c>
      <c r="Y16" s="231"/>
      <c r="Z16" s="231"/>
      <c r="AA16" s="231"/>
      <c r="AB16" s="231">
        <v>1</v>
      </c>
      <c r="AC16" s="231"/>
      <c r="AD16" s="231">
        <v>1</v>
      </c>
      <c r="AE16" s="231"/>
      <c r="AF16" s="231"/>
      <c r="AG16" s="231">
        <v>1</v>
      </c>
      <c r="AH16" s="231"/>
      <c r="AI16" s="231"/>
      <c r="AJ16" s="231"/>
      <c r="AK16" s="231">
        <v>1</v>
      </c>
      <c r="AL16" s="231"/>
      <c r="AM16" s="231">
        <v>1</v>
      </c>
      <c r="AN16" s="231"/>
      <c r="AO16" s="231"/>
      <c r="AP16" s="231"/>
      <c r="AQ16" s="231">
        <v>1</v>
      </c>
      <c r="AR16" s="231"/>
      <c r="AS16" s="231"/>
      <c r="AT16" s="231">
        <v>1</v>
      </c>
      <c r="AU16" s="231"/>
      <c r="AV16" s="226"/>
      <c r="AW16" s="226"/>
      <c r="AX16" s="226"/>
      <c r="AY16" s="226"/>
      <c r="AZ16" s="226"/>
      <c r="BA16" s="226"/>
      <c r="BB16" s="226"/>
      <c r="BC16" s="226"/>
      <c r="BD16" s="226"/>
      <c r="BE16" s="226"/>
      <c r="BF16" s="226"/>
      <c r="BG16" s="226"/>
      <c r="BH16" s="226"/>
      <c r="BI16" s="226"/>
      <c r="BJ16" s="226"/>
      <c r="BK16" s="226"/>
      <c r="BL16" s="226"/>
      <c r="BM16" s="226"/>
      <c r="BN16" s="226"/>
      <c r="BO16" s="226"/>
      <c r="BP16" s="226"/>
      <c r="BQ16" s="226"/>
      <c r="BR16" s="226"/>
      <c r="BS16" s="226"/>
      <c r="BT16" s="226"/>
      <c r="BU16" s="226"/>
      <c r="BV16" s="226"/>
      <c r="BW16" s="226"/>
      <c r="BX16" s="226"/>
      <c r="BY16" s="226"/>
      <c r="BZ16" s="226"/>
      <c r="CA16" s="226"/>
      <c r="CB16" s="226"/>
      <c r="CC16" s="226"/>
      <c r="CD16" s="226"/>
    </row>
    <row r="17" spans="1:82" x14ac:dyDescent="0.25">
      <c r="A17" s="232">
        <v>9</v>
      </c>
      <c r="B17" s="231" t="s">
        <v>1558</v>
      </c>
      <c r="C17" s="231">
        <v>1</v>
      </c>
      <c r="D17" s="231"/>
      <c r="E17" s="231"/>
      <c r="F17" s="231">
        <v>1</v>
      </c>
      <c r="G17" s="231"/>
      <c r="H17" s="231"/>
      <c r="I17" s="231"/>
      <c r="J17" s="231">
        <v>1</v>
      </c>
      <c r="K17" s="231"/>
      <c r="L17" s="230"/>
      <c r="M17" s="230">
        <v>1</v>
      </c>
      <c r="N17" s="230"/>
      <c r="O17" s="230">
        <v>1</v>
      </c>
      <c r="P17" s="230"/>
      <c r="Q17" s="230"/>
      <c r="R17" s="230"/>
      <c r="S17" s="230">
        <v>1</v>
      </c>
      <c r="T17" s="230"/>
      <c r="U17" s="231">
        <v>1</v>
      </c>
      <c r="V17" s="231"/>
      <c r="W17" s="231"/>
      <c r="X17" s="231"/>
      <c r="Y17" s="231">
        <v>1</v>
      </c>
      <c r="Z17" s="231"/>
      <c r="AA17" s="231"/>
      <c r="AB17" s="231">
        <v>1</v>
      </c>
      <c r="AC17" s="231"/>
      <c r="AD17" s="231">
        <v>1</v>
      </c>
      <c r="AE17" s="231"/>
      <c r="AF17" s="231"/>
      <c r="AG17" s="231">
        <v>1</v>
      </c>
      <c r="AH17" s="231"/>
      <c r="AI17" s="231"/>
      <c r="AJ17" s="231"/>
      <c r="AK17" s="231">
        <v>1</v>
      </c>
      <c r="AL17" s="231"/>
      <c r="AM17" s="231">
        <v>1</v>
      </c>
      <c r="AN17" s="231"/>
      <c r="AO17" s="231"/>
      <c r="AP17" s="231"/>
      <c r="AQ17" s="231">
        <v>1</v>
      </c>
      <c r="AR17" s="231"/>
      <c r="AS17" s="231"/>
      <c r="AT17" s="231">
        <v>1</v>
      </c>
      <c r="AU17" s="231"/>
      <c r="AV17" s="226"/>
      <c r="AW17" s="226"/>
      <c r="AX17" s="226"/>
      <c r="AY17" s="226"/>
      <c r="AZ17" s="226"/>
      <c r="BA17" s="226"/>
      <c r="BB17" s="226"/>
      <c r="BC17" s="226"/>
      <c r="BD17" s="226"/>
      <c r="BE17" s="226"/>
      <c r="BF17" s="226"/>
      <c r="BG17" s="226"/>
      <c r="BH17" s="226"/>
      <c r="BI17" s="226"/>
      <c r="BJ17" s="226"/>
      <c r="BK17" s="226"/>
      <c r="BL17" s="226"/>
      <c r="BM17" s="226"/>
      <c r="BN17" s="226"/>
      <c r="BO17" s="226"/>
      <c r="BP17" s="226"/>
      <c r="BQ17" s="226"/>
      <c r="BR17" s="226"/>
      <c r="BS17" s="226"/>
      <c r="BT17" s="226"/>
      <c r="BU17" s="226"/>
      <c r="BV17" s="226"/>
      <c r="BW17" s="226"/>
      <c r="BX17" s="226"/>
      <c r="BY17" s="226"/>
      <c r="BZ17" s="226"/>
      <c r="CA17" s="226"/>
      <c r="CB17" s="226"/>
      <c r="CC17" s="226"/>
      <c r="CD17" s="226"/>
    </row>
    <row r="18" spans="1:82" x14ac:dyDescent="0.25">
      <c r="A18" s="232">
        <v>10</v>
      </c>
      <c r="B18" s="231" t="s">
        <v>1559</v>
      </c>
      <c r="C18" s="231">
        <v>1</v>
      </c>
      <c r="D18" s="231"/>
      <c r="E18" s="231"/>
      <c r="F18" s="231">
        <v>1</v>
      </c>
      <c r="G18" s="231"/>
      <c r="H18" s="231"/>
      <c r="I18" s="231"/>
      <c r="J18" s="231">
        <v>1</v>
      </c>
      <c r="K18" s="231"/>
      <c r="L18" s="230"/>
      <c r="M18" s="230">
        <v>1</v>
      </c>
      <c r="N18" s="230"/>
      <c r="O18" s="230">
        <v>1</v>
      </c>
      <c r="P18" s="230"/>
      <c r="Q18" s="230"/>
      <c r="R18" s="230">
        <v>1</v>
      </c>
      <c r="S18" s="230"/>
      <c r="T18" s="230"/>
      <c r="U18" s="231">
        <v>1</v>
      </c>
      <c r="V18" s="231"/>
      <c r="W18" s="231"/>
      <c r="X18" s="231"/>
      <c r="Y18" s="231">
        <v>1</v>
      </c>
      <c r="Z18" s="231"/>
      <c r="AA18" s="231"/>
      <c r="AB18" s="231">
        <v>1</v>
      </c>
      <c r="AC18" s="231"/>
      <c r="AD18" s="231"/>
      <c r="AE18" s="231">
        <v>1</v>
      </c>
      <c r="AF18" s="231"/>
      <c r="AG18" s="231">
        <v>1</v>
      </c>
      <c r="AH18" s="231"/>
      <c r="AI18" s="231"/>
      <c r="AJ18" s="231"/>
      <c r="AK18" s="231">
        <v>1</v>
      </c>
      <c r="AL18" s="231"/>
      <c r="AM18" s="231">
        <v>1</v>
      </c>
      <c r="AN18" s="231"/>
      <c r="AO18" s="231"/>
      <c r="AP18" s="231"/>
      <c r="AQ18" s="231">
        <v>1</v>
      </c>
      <c r="AR18" s="231"/>
      <c r="AS18" s="231"/>
      <c r="AT18" s="231">
        <v>1</v>
      </c>
      <c r="AU18" s="231"/>
      <c r="AV18" s="226"/>
      <c r="AW18" s="226"/>
      <c r="AX18" s="226"/>
      <c r="AY18" s="226"/>
      <c r="AZ18" s="226"/>
      <c r="BA18" s="226"/>
      <c r="BB18" s="226"/>
      <c r="BC18" s="226"/>
      <c r="BD18" s="226"/>
      <c r="BE18" s="226"/>
      <c r="BF18" s="226"/>
      <c r="BG18" s="226"/>
      <c r="BH18" s="226"/>
      <c r="BI18" s="226"/>
      <c r="BJ18" s="226"/>
      <c r="BK18" s="226"/>
      <c r="BL18" s="226"/>
      <c r="BM18" s="226"/>
      <c r="BN18" s="226"/>
      <c r="BO18" s="226"/>
      <c r="BP18" s="226"/>
      <c r="BQ18" s="226"/>
      <c r="BR18" s="226"/>
      <c r="BS18" s="226"/>
      <c r="BT18" s="226"/>
      <c r="BU18" s="226"/>
      <c r="BV18" s="226"/>
      <c r="BW18" s="226"/>
      <c r="BX18" s="226"/>
      <c r="BY18" s="226"/>
      <c r="BZ18" s="226"/>
      <c r="CA18" s="226"/>
      <c r="CB18" s="226"/>
      <c r="CC18" s="226"/>
      <c r="CD18" s="226"/>
    </row>
    <row r="19" spans="1:82" x14ac:dyDescent="0.25">
      <c r="A19" s="232">
        <v>11</v>
      </c>
      <c r="B19" s="231" t="s">
        <v>1560</v>
      </c>
      <c r="C19" s="231">
        <v>1</v>
      </c>
      <c r="D19" s="231"/>
      <c r="E19" s="231"/>
      <c r="F19" s="231">
        <v>1</v>
      </c>
      <c r="G19" s="231"/>
      <c r="H19" s="231"/>
      <c r="I19" s="231"/>
      <c r="J19" s="231">
        <v>1</v>
      </c>
      <c r="K19" s="231"/>
      <c r="L19" s="230"/>
      <c r="M19" s="230">
        <v>1</v>
      </c>
      <c r="N19" s="230"/>
      <c r="O19" s="230"/>
      <c r="P19" s="230">
        <v>1</v>
      </c>
      <c r="Q19" s="230"/>
      <c r="R19" s="230"/>
      <c r="S19" s="230">
        <v>1</v>
      </c>
      <c r="T19" s="230"/>
      <c r="U19" s="231">
        <v>1</v>
      </c>
      <c r="V19" s="231"/>
      <c r="W19" s="231"/>
      <c r="X19" s="231">
        <v>1</v>
      </c>
      <c r="Y19" s="231"/>
      <c r="Z19" s="231"/>
      <c r="AA19" s="231"/>
      <c r="AB19" s="231">
        <v>1</v>
      </c>
      <c r="AC19" s="231"/>
      <c r="AD19" s="231"/>
      <c r="AE19" s="231">
        <v>1</v>
      </c>
      <c r="AF19" s="231"/>
      <c r="AG19" s="231">
        <v>1</v>
      </c>
      <c r="AH19" s="231"/>
      <c r="AI19" s="231"/>
      <c r="AJ19" s="231"/>
      <c r="AK19" s="231">
        <v>1</v>
      </c>
      <c r="AL19" s="231"/>
      <c r="AM19" s="231">
        <v>1</v>
      </c>
      <c r="AN19" s="231"/>
      <c r="AO19" s="231"/>
      <c r="AP19" s="231"/>
      <c r="AQ19" s="231">
        <v>1</v>
      </c>
      <c r="AR19" s="231"/>
      <c r="AS19" s="231"/>
      <c r="AT19" s="231">
        <v>1</v>
      </c>
      <c r="AU19" s="231"/>
      <c r="AV19" s="226"/>
      <c r="AW19" s="226"/>
      <c r="AX19" s="226"/>
      <c r="AY19" s="226"/>
      <c r="AZ19" s="226"/>
      <c r="BA19" s="226"/>
      <c r="BB19" s="226"/>
      <c r="BC19" s="226"/>
      <c r="BD19" s="226"/>
      <c r="BE19" s="226"/>
      <c r="BF19" s="226"/>
      <c r="BG19" s="226"/>
      <c r="BH19" s="226"/>
      <c r="BI19" s="226"/>
      <c r="BJ19" s="226"/>
      <c r="BK19" s="226"/>
      <c r="BL19" s="226"/>
      <c r="BM19" s="226"/>
      <c r="BN19" s="226"/>
      <c r="BO19" s="226"/>
      <c r="BP19" s="226"/>
      <c r="BQ19" s="226"/>
      <c r="BR19" s="226"/>
      <c r="BS19" s="226"/>
      <c r="BT19" s="226"/>
      <c r="BU19" s="226"/>
      <c r="BV19" s="226"/>
      <c r="BW19" s="226"/>
      <c r="BX19" s="226"/>
      <c r="BY19" s="226"/>
      <c r="BZ19" s="226"/>
      <c r="CA19" s="226"/>
      <c r="CB19" s="226"/>
      <c r="CC19" s="226"/>
      <c r="CD19" s="226"/>
    </row>
    <row r="20" spans="1:82" x14ac:dyDescent="0.25">
      <c r="A20" s="232">
        <v>12</v>
      </c>
      <c r="B20" s="231" t="s">
        <v>1561</v>
      </c>
      <c r="C20" s="231">
        <v>1</v>
      </c>
      <c r="D20" s="231"/>
      <c r="E20" s="231"/>
      <c r="F20" s="231">
        <v>1</v>
      </c>
      <c r="G20" s="231"/>
      <c r="H20" s="231"/>
      <c r="I20" s="231">
        <v>1</v>
      </c>
      <c r="J20" s="231"/>
      <c r="K20" s="231"/>
      <c r="L20" s="230"/>
      <c r="M20" s="230">
        <v>1</v>
      </c>
      <c r="N20" s="230"/>
      <c r="O20" s="230">
        <v>1</v>
      </c>
      <c r="P20" s="230"/>
      <c r="Q20" s="230"/>
      <c r="R20" s="230">
        <v>1</v>
      </c>
      <c r="S20" s="230"/>
      <c r="T20" s="230"/>
      <c r="U20" s="231">
        <v>1</v>
      </c>
      <c r="V20" s="231"/>
      <c r="W20" s="231"/>
      <c r="X20" s="231">
        <v>1</v>
      </c>
      <c r="Y20" s="231"/>
      <c r="Z20" s="231"/>
      <c r="AA20" s="231"/>
      <c r="AB20" s="231">
        <v>1</v>
      </c>
      <c r="AC20" s="231"/>
      <c r="AD20" s="231">
        <v>1</v>
      </c>
      <c r="AE20" s="231"/>
      <c r="AF20" s="231"/>
      <c r="AG20" s="231"/>
      <c r="AH20" s="231">
        <v>1</v>
      </c>
      <c r="AI20" s="231"/>
      <c r="AJ20" s="231"/>
      <c r="AK20" s="231">
        <v>1</v>
      </c>
      <c r="AL20" s="231"/>
      <c r="AM20" s="231">
        <v>1</v>
      </c>
      <c r="AN20" s="231"/>
      <c r="AO20" s="231"/>
      <c r="AP20" s="231"/>
      <c r="AQ20" s="231">
        <v>1</v>
      </c>
      <c r="AR20" s="231"/>
      <c r="AS20" s="231">
        <v>1</v>
      </c>
      <c r="AT20" s="231"/>
      <c r="AU20" s="231"/>
      <c r="AV20" s="226"/>
      <c r="AW20" s="226"/>
      <c r="AX20" s="226"/>
      <c r="AY20" s="226"/>
      <c r="AZ20" s="226"/>
      <c r="BA20" s="226"/>
      <c r="BB20" s="226"/>
      <c r="BC20" s="226"/>
      <c r="BD20" s="226"/>
      <c r="BE20" s="226"/>
      <c r="BF20" s="226"/>
      <c r="BG20" s="226"/>
      <c r="BH20" s="226"/>
      <c r="BI20" s="226"/>
      <c r="BJ20" s="226"/>
      <c r="BK20" s="226"/>
      <c r="BL20" s="226"/>
      <c r="BM20" s="226"/>
      <c r="BN20" s="226"/>
      <c r="BO20" s="226"/>
      <c r="BP20" s="226"/>
      <c r="BQ20" s="226"/>
      <c r="BR20" s="226"/>
      <c r="BS20" s="226"/>
      <c r="BT20" s="226"/>
      <c r="BU20" s="226"/>
      <c r="BV20" s="226"/>
      <c r="BW20" s="226"/>
      <c r="BX20" s="226"/>
      <c r="BY20" s="226"/>
      <c r="BZ20" s="226"/>
      <c r="CA20" s="226"/>
      <c r="CB20" s="226"/>
      <c r="CC20" s="226"/>
      <c r="CD20" s="226"/>
    </row>
    <row r="21" spans="1:82" x14ac:dyDescent="0.25">
      <c r="A21" s="232">
        <v>13</v>
      </c>
      <c r="B21" s="231" t="s">
        <v>1562</v>
      </c>
      <c r="C21" s="231">
        <v>1</v>
      </c>
      <c r="D21" s="231"/>
      <c r="E21" s="231"/>
      <c r="F21" s="231">
        <v>1</v>
      </c>
      <c r="G21" s="231"/>
      <c r="H21" s="231"/>
      <c r="I21" s="231">
        <v>1</v>
      </c>
      <c r="J21" s="231"/>
      <c r="K21" s="231"/>
      <c r="L21" s="230"/>
      <c r="M21" s="230">
        <v>1</v>
      </c>
      <c r="N21" s="230"/>
      <c r="O21" s="230"/>
      <c r="P21" s="230">
        <v>1</v>
      </c>
      <c r="Q21" s="230"/>
      <c r="R21" s="230"/>
      <c r="S21" s="230">
        <v>1</v>
      </c>
      <c r="T21" s="230"/>
      <c r="U21" s="231">
        <v>1</v>
      </c>
      <c r="V21" s="231"/>
      <c r="W21" s="231"/>
      <c r="X21" s="231"/>
      <c r="Y21" s="231">
        <v>1</v>
      </c>
      <c r="Z21" s="231"/>
      <c r="AA21" s="231"/>
      <c r="AB21" s="231">
        <v>1</v>
      </c>
      <c r="AC21" s="231"/>
      <c r="AD21" s="231"/>
      <c r="AE21" s="231">
        <v>1</v>
      </c>
      <c r="AF21" s="231"/>
      <c r="AG21" s="231"/>
      <c r="AH21" s="231">
        <v>1</v>
      </c>
      <c r="AI21" s="231"/>
      <c r="AJ21" s="231"/>
      <c r="AK21" s="231">
        <v>1</v>
      </c>
      <c r="AL21" s="231"/>
      <c r="AM21" s="231"/>
      <c r="AN21" s="231">
        <v>1</v>
      </c>
      <c r="AO21" s="231"/>
      <c r="AP21" s="231"/>
      <c r="AQ21" s="231">
        <v>1</v>
      </c>
      <c r="AR21" s="231"/>
      <c r="AS21" s="231">
        <v>1</v>
      </c>
      <c r="AT21" s="231"/>
      <c r="AU21" s="231"/>
      <c r="AV21" s="226"/>
      <c r="AW21" s="226"/>
      <c r="AX21" s="226"/>
      <c r="AY21" s="226"/>
      <c r="AZ21" s="226"/>
      <c r="BA21" s="226"/>
      <c r="BB21" s="226"/>
      <c r="BC21" s="226"/>
      <c r="BD21" s="226"/>
      <c r="BE21" s="226"/>
      <c r="BF21" s="226"/>
      <c r="BG21" s="226"/>
      <c r="BH21" s="226"/>
      <c r="BI21" s="226"/>
      <c r="BJ21" s="226"/>
      <c r="BK21" s="226"/>
      <c r="BL21" s="226"/>
      <c r="BM21" s="226"/>
      <c r="BN21" s="226"/>
      <c r="BO21" s="226"/>
      <c r="BP21" s="226"/>
      <c r="BQ21" s="226"/>
      <c r="BR21" s="226"/>
      <c r="BS21" s="226"/>
      <c r="BT21" s="226"/>
      <c r="BU21" s="226"/>
      <c r="BV21" s="226"/>
      <c r="BW21" s="226"/>
      <c r="BX21" s="226"/>
      <c r="BY21" s="226"/>
      <c r="BZ21" s="226"/>
      <c r="CA21" s="226"/>
      <c r="CB21" s="226"/>
      <c r="CC21" s="226"/>
      <c r="CD21" s="226"/>
    </row>
    <row r="22" spans="1:82" x14ac:dyDescent="0.25">
      <c r="A22" s="232">
        <v>14</v>
      </c>
      <c r="B22" s="231" t="s">
        <v>1563</v>
      </c>
      <c r="C22" s="231">
        <v>1</v>
      </c>
      <c r="D22" s="231"/>
      <c r="E22" s="231"/>
      <c r="F22" s="231">
        <v>1</v>
      </c>
      <c r="G22" s="231"/>
      <c r="H22" s="231"/>
      <c r="I22" s="231">
        <v>1</v>
      </c>
      <c r="J22" s="231"/>
      <c r="K22" s="231"/>
      <c r="L22" s="230">
        <v>1</v>
      </c>
      <c r="M22" s="230"/>
      <c r="N22" s="230"/>
      <c r="O22" s="230">
        <v>1</v>
      </c>
      <c r="P22" s="230"/>
      <c r="Q22" s="230"/>
      <c r="R22" s="230">
        <v>1</v>
      </c>
      <c r="S22" s="230"/>
      <c r="T22" s="230"/>
      <c r="U22" s="231">
        <v>1</v>
      </c>
      <c r="V22" s="231"/>
      <c r="W22" s="231"/>
      <c r="X22" s="231"/>
      <c r="Y22" s="231">
        <v>1</v>
      </c>
      <c r="Z22" s="231"/>
      <c r="AA22" s="231"/>
      <c r="AB22" s="231">
        <v>1</v>
      </c>
      <c r="AC22" s="231"/>
      <c r="AD22" s="231"/>
      <c r="AE22" s="231">
        <v>1</v>
      </c>
      <c r="AF22" s="231"/>
      <c r="AG22" s="231"/>
      <c r="AH22" s="231">
        <v>1</v>
      </c>
      <c r="AI22" s="231"/>
      <c r="AJ22" s="231"/>
      <c r="AK22" s="231">
        <v>1</v>
      </c>
      <c r="AL22" s="231"/>
      <c r="AM22" s="231">
        <v>1</v>
      </c>
      <c r="AN22" s="231"/>
      <c r="AO22" s="231"/>
      <c r="AP22" s="231"/>
      <c r="AQ22" s="231">
        <v>1</v>
      </c>
      <c r="AR22" s="231"/>
      <c r="AS22" s="231">
        <v>1</v>
      </c>
      <c r="AT22" s="231"/>
      <c r="AU22" s="231"/>
      <c r="AV22" s="226"/>
      <c r="AW22" s="226"/>
      <c r="AX22" s="226"/>
      <c r="AY22" s="226"/>
      <c r="AZ22" s="226"/>
      <c r="BA22" s="226"/>
      <c r="BB22" s="226"/>
      <c r="BC22" s="226"/>
      <c r="BD22" s="226"/>
      <c r="BE22" s="226"/>
      <c r="BF22" s="226"/>
      <c r="BG22" s="226"/>
      <c r="BH22" s="226"/>
      <c r="BI22" s="226"/>
      <c r="BJ22" s="226"/>
      <c r="BK22" s="226"/>
      <c r="BL22" s="226"/>
      <c r="BM22" s="226"/>
      <c r="BN22" s="226"/>
      <c r="BO22" s="226"/>
      <c r="BP22" s="226"/>
      <c r="BQ22" s="226"/>
      <c r="BR22" s="226"/>
      <c r="BS22" s="226"/>
      <c r="BT22" s="226"/>
      <c r="BU22" s="226"/>
      <c r="BV22" s="226"/>
      <c r="BW22" s="226"/>
      <c r="BX22" s="226"/>
      <c r="BY22" s="226"/>
      <c r="BZ22" s="226"/>
      <c r="CA22" s="226"/>
      <c r="CB22" s="226"/>
      <c r="CC22" s="226"/>
      <c r="CD22" s="226"/>
    </row>
    <row r="23" spans="1:82" x14ac:dyDescent="0.25">
      <c r="A23" s="232">
        <v>15</v>
      </c>
      <c r="B23" s="231" t="s">
        <v>1564</v>
      </c>
      <c r="C23" s="231">
        <v>1</v>
      </c>
      <c r="D23" s="231"/>
      <c r="E23" s="231"/>
      <c r="F23" s="231">
        <v>1</v>
      </c>
      <c r="G23" s="231"/>
      <c r="H23" s="231"/>
      <c r="I23" s="231"/>
      <c r="J23" s="231">
        <v>1</v>
      </c>
      <c r="K23" s="231"/>
      <c r="L23" s="230"/>
      <c r="M23" s="230">
        <v>1</v>
      </c>
      <c r="N23" s="230"/>
      <c r="O23" s="230">
        <v>1</v>
      </c>
      <c r="P23" s="230"/>
      <c r="Q23" s="230"/>
      <c r="R23" s="230">
        <v>1</v>
      </c>
      <c r="S23" s="230"/>
      <c r="T23" s="230"/>
      <c r="U23" s="231">
        <v>1</v>
      </c>
      <c r="V23" s="231"/>
      <c r="W23" s="231"/>
      <c r="X23" s="231">
        <v>1</v>
      </c>
      <c r="Y23" s="231">
        <v>1</v>
      </c>
      <c r="Z23" s="231"/>
      <c r="AA23" s="231"/>
      <c r="AB23" s="231">
        <v>1</v>
      </c>
      <c r="AC23" s="231"/>
      <c r="AD23" s="231"/>
      <c r="AE23" s="231">
        <v>1</v>
      </c>
      <c r="AF23" s="231"/>
      <c r="AG23" s="231">
        <v>1</v>
      </c>
      <c r="AH23" s="231"/>
      <c r="AI23" s="231"/>
      <c r="AJ23" s="231"/>
      <c r="AK23" s="231">
        <v>1</v>
      </c>
      <c r="AL23" s="231"/>
      <c r="AM23" s="231">
        <v>1</v>
      </c>
      <c r="AN23" s="231"/>
      <c r="AO23" s="231"/>
      <c r="AP23" s="231"/>
      <c r="AQ23" s="231">
        <v>1</v>
      </c>
      <c r="AR23" s="231"/>
      <c r="AS23" s="231">
        <v>1</v>
      </c>
      <c r="AT23" s="231"/>
      <c r="AU23" s="231"/>
      <c r="AV23" s="226"/>
      <c r="AW23" s="226"/>
      <c r="AX23" s="226"/>
      <c r="AY23" s="226"/>
      <c r="AZ23" s="226"/>
      <c r="BA23" s="226"/>
      <c r="BB23" s="226"/>
      <c r="BC23" s="226"/>
      <c r="BD23" s="226"/>
      <c r="BE23" s="226"/>
      <c r="BF23" s="226"/>
      <c r="BG23" s="226"/>
      <c r="BH23" s="226"/>
      <c r="BI23" s="226"/>
      <c r="BJ23" s="226"/>
      <c r="BK23" s="226"/>
      <c r="BL23" s="226"/>
      <c r="BM23" s="226"/>
      <c r="BN23" s="226"/>
      <c r="BO23" s="226"/>
      <c r="BP23" s="226"/>
      <c r="BQ23" s="226"/>
      <c r="BR23" s="226"/>
      <c r="BS23" s="226"/>
      <c r="BT23" s="226"/>
      <c r="BU23" s="226"/>
      <c r="BV23" s="226"/>
      <c r="BW23" s="226"/>
      <c r="BX23" s="226"/>
      <c r="BY23" s="226"/>
      <c r="BZ23" s="226"/>
      <c r="CA23" s="226"/>
      <c r="CB23" s="226"/>
      <c r="CC23" s="226"/>
      <c r="CD23" s="226"/>
    </row>
    <row r="24" spans="1:82" x14ac:dyDescent="0.25">
      <c r="A24" s="232">
        <v>16</v>
      </c>
      <c r="B24" s="231" t="s">
        <v>1565</v>
      </c>
      <c r="C24" s="231">
        <v>1</v>
      </c>
      <c r="D24" s="231"/>
      <c r="E24" s="231"/>
      <c r="F24" s="231"/>
      <c r="G24" s="231">
        <v>1</v>
      </c>
      <c r="H24" s="231"/>
      <c r="I24" s="231">
        <v>1</v>
      </c>
      <c r="J24" s="231"/>
      <c r="K24" s="231"/>
      <c r="L24" s="230">
        <v>1</v>
      </c>
      <c r="M24" s="230"/>
      <c r="N24" s="230"/>
      <c r="O24" s="230"/>
      <c r="P24" s="230">
        <v>1</v>
      </c>
      <c r="Q24" s="230"/>
      <c r="R24" s="230"/>
      <c r="S24" s="230">
        <v>1</v>
      </c>
      <c r="T24" s="230"/>
      <c r="U24" s="231">
        <v>1</v>
      </c>
      <c r="V24" s="231"/>
      <c r="W24" s="231"/>
      <c r="X24" s="231">
        <v>1</v>
      </c>
      <c r="Y24" s="231"/>
      <c r="Z24" s="231"/>
      <c r="AA24" s="231"/>
      <c r="AB24" s="231">
        <v>1</v>
      </c>
      <c r="AC24" s="231"/>
      <c r="AD24" s="231"/>
      <c r="AE24" s="231">
        <v>1</v>
      </c>
      <c r="AF24" s="231"/>
      <c r="AG24" s="231">
        <v>1</v>
      </c>
      <c r="AH24" s="231"/>
      <c r="AI24" s="231"/>
      <c r="AJ24" s="231"/>
      <c r="AK24" s="231">
        <v>1</v>
      </c>
      <c r="AL24" s="231"/>
      <c r="AM24" s="231">
        <v>1</v>
      </c>
      <c r="AN24" s="231"/>
      <c r="AO24" s="231"/>
      <c r="AP24" s="231"/>
      <c r="AQ24" s="231">
        <v>1</v>
      </c>
      <c r="AR24" s="231"/>
      <c r="AS24" s="231">
        <v>1</v>
      </c>
      <c r="AT24" s="231"/>
      <c r="AU24" s="231"/>
      <c r="AV24" s="226"/>
      <c r="AW24" s="226"/>
      <c r="AX24" s="226"/>
      <c r="AY24" s="226"/>
      <c r="AZ24" s="226"/>
      <c r="BA24" s="226"/>
      <c r="BB24" s="226"/>
      <c r="BC24" s="226"/>
      <c r="BD24" s="226"/>
      <c r="BE24" s="226"/>
      <c r="BF24" s="226"/>
      <c r="BG24" s="226"/>
      <c r="BH24" s="226"/>
      <c r="BI24" s="226"/>
      <c r="BJ24" s="226"/>
      <c r="BK24" s="226"/>
      <c r="BL24" s="226"/>
      <c r="BM24" s="226"/>
      <c r="BN24" s="226"/>
      <c r="BO24" s="226"/>
      <c r="BP24" s="226"/>
      <c r="BQ24" s="226"/>
      <c r="BR24" s="226"/>
      <c r="BS24" s="226"/>
      <c r="BT24" s="226"/>
      <c r="BU24" s="226"/>
      <c r="BV24" s="226"/>
      <c r="BW24" s="226"/>
      <c r="BX24" s="226"/>
      <c r="BY24" s="226"/>
      <c r="BZ24" s="226"/>
      <c r="CA24" s="226"/>
      <c r="CB24" s="226"/>
      <c r="CC24" s="226"/>
      <c r="CD24" s="226"/>
    </row>
    <row r="25" spans="1:82" x14ac:dyDescent="0.25">
      <c r="A25" s="232">
        <v>17</v>
      </c>
      <c r="B25" s="231" t="s">
        <v>1566</v>
      </c>
      <c r="C25" s="231">
        <v>1</v>
      </c>
      <c r="D25" s="231"/>
      <c r="E25" s="231"/>
      <c r="F25" s="231">
        <v>1</v>
      </c>
      <c r="G25" s="231"/>
      <c r="H25" s="231"/>
      <c r="I25" s="231"/>
      <c r="J25" s="231">
        <v>1</v>
      </c>
      <c r="K25" s="231"/>
      <c r="L25" s="230"/>
      <c r="M25" s="230">
        <v>1</v>
      </c>
      <c r="N25" s="230"/>
      <c r="O25" s="230">
        <v>1</v>
      </c>
      <c r="P25" s="230"/>
      <c r="Q25" s="230"/>
      <c r="R25" s="230">
        <v>1</v>
      </c>
      <c r="S25" s="230"/>
      <c r="T25" s="230"/>
      <c r="U25" s="231">
        <v>1</v>
      </c>
      <c r="V25" s="231"/>
      <c r="W25" s="231"/>
      <c r="X25" s="231">
        <v>1</v>
      </c>
      <c r="Y25" s="231"/>
      <c r="Z25" s="231"/>
      <c r="AA25" s="231"/>
      <c r="AB25" s="231">
        <v>1</v>
      </c>
      <c r="AC25" s="231"/>
      <c r="AD25" s="231"/>
      <c r="AE25" s="231">
        <v>1</v>
      </c>
      <c r="AF25" s="231"/>
      <c r="AG25" s="231"/>
      <c r="AH25" s="231">
        <v>1</v>
      </c>
      <c r="AI25" s="231"/>
      <c r="AJ25" s="231"/>
      <c r="AK25" s="231">
        <v>1</v>
      </c>
      <c r="AL25" s="231"/>
      <c r="AM25" s="231">
        <v>1</v>
      </c>
      <c r="AN25" s="231"/>
      <c r="AO25" s="231"/>
      <c r="AP25" s="231"/>
      <c r="AQ25" s="231">
        <v>1</v>
      </c>
      <c r="AR25" s="231"/>
      <c r="AS25" s="231">
        <v>1</v>
      </c>
      <c r="AT25" s="231"/>
      <c r="AU25" s="231"/>
      <c r="AV25" s="226"/>
      <c r="AW25" s="226"/>
      <c r="AX25" s="226"/>
      <c r="AY25" s="226"/>
      <c r="AZ25" s="226"/>
      <c r="BA25" s="226"/>
      <c r="BB25" s="226"/>
      <c r="BC25" s="226"/>
      <c r="BD25" s="226"/>
      <c r="BE25" s="226"/>
      <c r="BF25" s="226"/>
      <c r="BG25" s="226"/>
      <c r="BH25" s="226"/>
      <c r="BI25" s="226"/>
      <c r="BJ25" s="226"/>
      <c r="BK25" s="226"/>
      <c r="BL25" s="226"/>
      <c r="BM25" s="226"/>
      <c r="BN25" s="226"/>
      <c r="BO25" s="226"/>
      <c r="BP25" s="226"/>
      <c r="BQ25" s="226"/>
      <c r="BR25" s="226"/>
      <c r="BS25" s="226"/>
      <c r="BT25" s="226"/>
      <c r="BU25" s="226"/>
      <c r="BV25" s="226"/>
      <c r="BW25" s="226"/>
      <c r="BX25" s="226"/>
      <c r="BY25" s="226"/>
      <c r="BZ25" s="226"/>
      <c r="CA25" s="226"/>
      <c r="CB25" s="226"/>
      <c r="CC25" s="226"/>
      <c r="CD25" s="226"/>
    </row>
    <row r="26" spans="1:82" x14ac:dyDescent="0.25">
      <c r="A26" s="232">
        <v>18</v>
      </c>
      <c r="B26" s="231" t="s">
        <v>1567</v>
      </c>
      <c r="C26" s="231">
        <v>1</v>
      </c>
      <c r="D26" s="231"/>
      <c r="E26" s="231"/>
      <c r="F26" s="231">
        <v>1</v>
      </c>
      <c r="G26" s="231"/>
      <c r="H26" s="231"/>
      <c r="I26" s="231">
        <v>1</v>
      </c>
      <c r="J26" s="231"/>
      <c r="K26" s="231"/>
      <c r="L26" s="230">
        <v>1</v>
      </c>
      <c r="M26" s="230"/>
      <c r="N26" s="230"/>
      <c r="O26" s="230">
        <v>1</v>
      </c>
      <c r="P26" s="230"/>
      <c r="Q26" s="230"/>
      <c r="R26" s="230">
        <v>1</v>
      </c>
      <c r="S26" s="230"/>
      <c r="T26" s="230"/>
      <c r="U26" s="231">
        <v>1</v>
      </c>
      <c r="V26" s="231"/>
      <c r="W26" s="231"/>
      <c r="X26" s="231">
        <v>1</v>
      </c>
      <c r="Y26" s="231"/>
      <c r="Z26" s="231"/>
      <c r="AA26" s="231"/>
      <c r="AB26" s="231">
        <v>1</v>
      </c>
      <c r="AC26" s="231"/>
      <c r="AD26" s="231">
        <v>1</v>
      </c>
      <c r="AE26" s="231"/>
      <c r="AF26" s="231"/>
      <c r="AG26" s="231"/>
      <c r="AH26" s="231">
        <v>1</v>
      </c>
      <c r="AI26" s="231"/>
      <c r="AJ26" s="231"/>
      <c r="AK26" s="231">
        <v>1</v>
      </c>
      <c r="AL26" s="231"/>
      <c r="AM26" s="231">
        <v>1</v>
      </c>
      <c r="AN26" s="231"/>
      <c r="AO26" s="231"/>
      <c r="AP26" s="231"/>
      <c r="AQ26" s="231">
        <v>1</v>
      </c>
      <c r="AR26" s="231"/>
      <c r="AS26" s="231">
        <v>1</v>
      </c>
      <c r="AT26" s="231"/>
      <c r="AU26" s="231"/>
      <c r="AV26" s="226"/>
      <c r="AW26" s="226"/>
      <c r="AX26" s="226"/>
      <c r="AY26" s="226"/>
      <c r="AZ26" s="226"/>
      <c r="BA26" s="226"/>
      <c r="BB26" s="226"/>
      <c r="BC26" s="226"/>
      <c r="BD26" s="226"/>
      <c r="BE26" s="226"/>
      <c r="BF26" s="226"/>
      <c r="BG26" s="226"/>
      <c r="BH26" s="226"/>
      <c r="BI26" s="226"/>
      <c r="BJ26" s="226"/>
      <c r="BK26" s="226"/>
      <c r="BL26" s="226"/>
      <c r="BM26" s="226"/>
      <c r="BN26" s="226"/>
      <c r="BO26" s="226"/>
      <c r="BP26" s="226"/>
      <c r="BQ26" s="226"/>
      <c r="BR26" s="226"/>
      <c r="BS26" s="226"/>
      <c r="BT26" s="226"/>
      <c r="BU26" s="226"/>
      <c r="BV26" s="226"/>
      <c r="BW26" s="226"/>
      <c r="BX26" s="226"/>
      <c r="BY26" s="226"/>
      <c r="BZ26" s="226"/>
      <c r="CA26" s="226"/>
      <c r="CB26" s="226"/>
      <c r="CC26" s="226"/>
      <c r="CD26" s="226"/>
    </row>
    <row r="27" spans="1:82" x14ac:dyDescent="0.25">
      <c r="A27" s="232">
        <v>19</v>
      </c>
      <c r="B27" s="231" t="s">
        <v>1568</v>
      </c>
      <c r="C27" s="231">
        <v>1</v>
      </c>
      <c r="D27" s="231"/>
      <c r="E27" s="231"/>
      <c r="F27" s="231">
        <v>1</v>
      </c>
      <c r="G27" s="231"/>
      <c r="H27" s="231"/>
      <c r="I27" s="231"/>
      <c r="J27" s="231">
        <v>1</v>
      </c>
      <c r="K27" s="231"/>
      <c r="L27" s="230"/>
      <c r="M27" s="230">
        <v>1</v>
      </c>
      <c r="N27" s="230"/>
      <c r="O27" s="230">
        <v>1</v>
      </c>
      <c r="P27" s="230"/>
      <c r="Q27" s="230"/>
      <c r="R27" s="230">
        <v>1</v>
      </c>
      <c r="S27" s="230"/>
      <c r="T27" s="230"/>
      <c r="U27" s="231">
        <v>1</v>
      </c>
      <c r="V27" s="231"/>
      <c r="W27" s="231"/>
      <c r="X27" s="231">
        <v>1</v>
      </c>
      <c r="Y27" s="231"/>
      <c r="Z27" s="231"/>
      <c r="AA27" s="231"/>
      <c r="AB27" s="231">
        <v>1</v>
      </c>
      <c r="AC27" s="231"/>
      <c r="AD27" s="231">
        <v>1</v>
      </c>
      <c r="AE27" s="231"/>
      <c r="AF27" s="231"/>
      <c r="AG27" s="231"/>
      <c r="AH27" s="231">
        <v>1</v>
      </c>
      <c r="AI27" s="231"/>
      <c r="AJ27" s="231"/>
      <c r="AK27" s="231">
        <v>1</v>
      </c>
      <c r="AL27" s="231"/>
      <c r="AM27" s="231">
        <v>1</v>
      </c>
      <c r="AN27" s="231"/>
      <c r="AO27" s="231"/>
      <c r="AP27" s="231"/>
      <c r="AQ27" s="231">
        <v>1</v>
      </c>
      <c r="AR27" s="231"/>
      <c r="AS27" s="231">
        <v>1</v>
      </c>
      <c r="AT27" s="231"/>
      <c r="AU27" s="231"/>
      <c r="AV27" s="226"/>
      <c r="AW27" s="226"/>
      <c r="AX27" s="226"/>
      <c r="AY27" s="226"/>
      <c r="AZ27" s="226"/>
      <c r="BA27" s="226"/>
      <c r="BB27" s="226"/>
      <c r="BC27" s="226"/>
      <c r="BD27" s="226"/>
      <c r="BE27" s="226"/>
      <c r="BF27" s="226"/>
      <c r="BG27" s="226"/>
      <c r="BH27" s="226"/>
      <c r="BI27" s="226"/>
      <c r="BJ27" s="226"/>
      <c r="BK27" s="226"/>
      <c r="BL27" s="226"/>
      <c r="BM27" s="226"/>
      <c r="BN27" s="226"/>
      <c r="BO27" s="226"/>
      <c r="BP27" s="226"/>
      <c r="BQ27" s="226"/>
      <c r="BR27" s="226"/>
      <c r="BS27" s="226"/>
      <c r="BT27" s="226"/>
      <c r="BU27" s="226"/>
      <c r="BV27" s="226"/>
      <c r="BW27" s="226"/>
      <c r="BX27" s="226"/>
      <c r="BY27" s="226"/>
      <c r="BZ27" s="226"/>
      <c r="CA27" s="226"/>
      <c r="CB27" s="226"/>
      <c r="CC27" s="226"/>
      <c r="CD27" s="226"/>
    </row>
    <row r="28" spans="1:82" x14ac:dyDescent="0.25">
      <c r="A28" s="232">
        <v>20</v>
      </c>
      <c r="B28" s="231" t="s">
        <v>1569</v>
      </c>
      <c r="C28" s="231">
        <v>1</v>
      </c>
      <c r="D28" s="231"/>
      <c r="E28" s="231"/>
      <c r="F28" s="231">
        <v>1</v>
      </c>
      <c r="G28" s="231"/>
      <c r="H28" s="231"/>
      <c r="I28" s="231">
        <v>1</v>
      </c>
      <c r="J28" s="231"/>
      <c r="K28" s="231"/>
      <c r="L28" s="230"/>
      <c r="M28" s="230">
        <v>1</v>
      </c>
      <c r="N28" s="230"/>
      <c r="O28" s="230"/>
      <c r="P28" s="230">
        <v>1</v>
      </c>
      <c r="Q28" s="230"/>
      <c r="R28" s="230"/>
      <c r="S28" s="230">
        <v>1</v>
      </c>
      <c r="T28" s="230"/>
      <c r="U28" s="231">
        <v>1</v>
      </c>
      <c r="V28" s="231"/>
      <c r="W28" s="231"/>
      <c r="X28" s="231">
        <v>1</v>
      </c>
      <c r="Y28" s="231"/>
      <c r="Z28" s="231"/>
      <c r="AA28" s="231"/>
      <c r="AB28" s="231">
        <v>1</v>
      </c>
      <c r="AC28" s="231"/>
      <c r="AD28" s="231">
        <v>1</v>
      </c>
      <c r="AE28" s="231"/>
      <c r="AF28" s="231"/>
      <c r="AG28" s="231"/>
      <c r="AH28" s="231">
        <v>1</v>
      </c>
      <c r="AI28" s="231"/>
      <c r="AJ28" s="231"/>
      <c r="AK28" s="231">
        <v>1</v>
      </c>
      <c r="AL28" s="231"/>
      <c r="AM28" s="231"/>
      <c r="AN28" s="231">
        <v>1</v>
      </c>
      <c r="AO28" s="231"/>
      <c r="AP28" s="231"/>
      <c r="AQ28" s="231">
        <v>1</v>
      </c>
      <c r="AR28" s="231"/>
      <c r="AS28" s="231">
        <v>1</v>
      </c>
      <c r="AT28" s="231"/>
      <c r="AU28" s="231"/>
      <c r="AV28" s="226"/>
      <c r="AW28" s="226"/>
      <c r="AX28" s="226"/>
      <c r="AY28" s="226"/>
      <c r="AZ28" s="226"/>
      <c r="BA28" s="226"/>
      <c r="BB28" s="226"/>
      <c r="BC28" s="226"/>
      <c r="BD28" s="226"/>
      <c r="BE28" s="226"/>
      <c r="BF28" s="226"/>
      <c r="BG28" s="226"/>
      <c r="BH28" s="226"/>
      <c r="BI28" s="226"/>
      <c r="BJ28" s="226"/>
      <c r="BK28" s="226"/>
      <c r="BL28" s="226"/>
      <c r="BM28" s="226"/>
      <c r="BN28" s="226"/>
      <c r="BO28" s="226"/>
      <c r="BP28" s="226"/>
      <c r="BQ28" s="226"/>
      <c r="BR28" s="226"/>
      <c r="BS28" s="226"/>
      <c r="BT28" s="226"/>
      <c r="BU28" s="226"/>
      <c r="BV28" s="226"/>
      <c r="BW28" s="226"/>
      <c r="BX28" s="226"/>
      <c r="BY28" s="226"/>
      <c r="BZ28" s="226"/>
      <c r="CA28" s="226"/>
      <c r="CB28" s="226"/>
      <c r="CC28" s="226"/>
      <c r="CD28" s="226"/>
    </row>
    <row r="29" spans="1:82" x14ac:dyDescent="0.25">
      <c r="A29" s="232">
        <v>21</v>
      </c>
      <c r="B29" s="231" t="s">
        <v>1570</v>
      </c>
      <c r="C29" s="231">
        <v>1</v>
      </c>
      <c r="D29" s="231"/>
      <c r="E29" s="231"/>
      <c r="F29" s="231">
        <v>1</v>
      </c>
      <c r="G29" s="231"/>
      <c r="H29" s="231"/>
      <c r="I29" s="231">
        <v>1</v>
      </c>
      <c r="J29" s="231"/>
      <c r="K29" s="231"/>
      <c r="L29" s="230">
        <v>1</v>
      </c>
      <c r="M29" s="230"/>
      <c r="N29" s="230"/>
      <c r="O29" s="230"/>
      <c r="P29" s="230">
        <v>1</v>
      </c>
      <c r="Q29" s="230"/>
      <c r="R29" s="230"/>
      <c r="S29" s="230">
        <v>1</v>
      </c>
      <c r="T29" s="230"/>
      <c r="U29" s="231">
        <v>1</v>
      </c>
      <c r="V29" s="231"/>
      <c r="W29" s="231"/>
      <c r="X29" s="231">
        <v>1</v>
      </c>
      <c r="Y29" s="231"/>
      <c r="Z29" s="231"/>
      <c r="AA29" s="231"/>
      <c r="AB29" s="231">
        <v>1</v>
      </c>
      <c r="AC29" s="231"/>
      <c r="AD29" s="231">
        <v>1</v>
      </c>
      <c r="AE29" s="231"/>
      <c r="AF29" s="231"/>
      <c r="AG29" s="231"/>
      <c r="AH29" s="231">
        <v>1</v>
      </c>
      <c r="AI29" s="231"/>
      <c r="AJ29" s="231"/>
      <c r="AK29" s="231">
        <v>1</v>
      </c>
      <c r="AL29" s="231"/>
      <c r="AM29" s="231">
        <v>1</v>
      </c>
      <c r="AN29" s="231"/>
      <c r="AO29" s="231"/>
      <c r="AP29" s="231"/>
      <c r="AQ29" s="231">
        <v>1</v>
      </c>
      <c r="AR29" s="231"/>
      <c r="AS29" s="231">
        <v>1</v>
      </c>
      <c r="AT29" s="231"/>
      <c r="AU29" s="231"/>
      <c r="AV29" s="226"/>
      <c r="AW29" s="226"/>
      <c r="AX29" s="226"/>
      <c r="AY29" s="226"/>
      <c r="AZ29" s="226"/>
      <c r="BA29" s="226"/>
      <c r="BB29" s="226"/>
      <c r="BC29" s="226"/>
      <c r="BD29" s="226"/>
      <c r="BE29" s="226"/>
      <c r="BF29" s="226"/>
      <c r="BG29" s="226"/>
      <c r="BH29" s="226"/>
      <c r="BI29" s="226"/>
      <c r="BJ29" s="226"/>
      <c r="BK29" s="226"/>
      <c r="BL29" s="226"/>
      <c r="BM29" s="226"/>
      <c r="BN29" s="226"/>
      <c r="BO29" s="226"/>
      <c r="BP29" s="226"/>
      <c r="BQ29" s="226"/>
      <c r="BR29" s="226"/>
      <c r="BS29" s="226"/>
      <c r="BT29" s="226"/>
      <c r="BU29" s="226"/>
      <c r="BV29" s="226"/>
      <c r="BW29" s="226"/>
      <c r="BX29" s="226"/>
      <c r="BY29" s="226"/>
      <c r="BZ29" s="226"/>
      <c r="CA29" s="226"/>
      <c r="CB29" s="226"/>
      <c r="CC29" s="226"/>
      <c r="CD29" s="226"/>
    </row>
    <row r="30" spans="1:82" x14ac:dyDescent="0.25">
      <c r="A30" s="232">
        <v>22</v>
      </c>
      <c r="B30" s="231" t="s">
        <v>1571</v>
      </c>
      <c r="C30" s="231">
        <v>1</v>
      </c>
      <c r="D30" s="231"/>
      <c r="E30" s="231"/>
      <c r="F30" s="231">
        <v>1</v>
      </c>
      <c r="G30" s="231"/>
      <c r="H30" s="231"/>
      <c r="I30" s="231">
        <v>1</v>
      </c>
      <c r="J30" s="231"/>
      <c r="K30" s="231"/>
      <c r="L30" s="230">
        <v>1</v>
      </c>
      <c r="M30" s="230"/>
      <c r="N30" s="230"/>
      <c r="O30" s="230"/>
      <c r="P30" s="230">
        <v>1</v>
      </c>
      <c r="Q30" s="230"/>
      <c r="R30" s="230"/>
      <c r="S30" s="230">
        <v>1</v>
      </c>
      <c r="T30" s="230"/>
      <c r="U30" s="231">
        <v>1</v>
      </c>
      <c r="V30" s="231"/>
      <c r="W30" s="231"/>
      <c r="X30" s="231">
        <v>1</v>
      </c>
      <c r="Y30" s="231"/>
      <c r="Z30" s="231"/>
      <c r="AA30" s="231"/>
      <c r="AB30" s="231">
        <v>1</v>
      </c>
      <c r="AC30" s="231"/>
      <c r="AD30" s="231">
        <v>1</v>
      </c>
      <c r="AE30" s="231"/>
      <c r="AF30" s="231"/>
      <c r="AG30" s="231"/>
      <c r="AH30" s="231">
        <v>1</v>
      </c>
      <c r="AI30" s="231"/>
      <c r="AJ30" s="231"/>
      <c r="AK30" s="231">
        <v>1</v>
      </c>
      <c r="AL30" s="231"/>
      <c r="AM30" s="231">
        <v>1</v>
      </c>
      <c r="AN30" s="231"/>
      <c r="AO30" s="231"/>
      <c r="AP30" s="231"/>
      <c r="AQ30" s="231">
        <v>1</v>
      </c>
      <c r="AR30" s="231"/>
      <c r="AS30" s="231"/>
      <c r="AT30" s="231">
        <v>1</v>
      </c>
      <c r="AU30" s="231"/>
      <c r="AV30" s="226"/>
      <c r="AW30" s="226"/>
      <c r="AX30" s="226"/>
      <c r="AY30" s="226"/>
      <c r="AZ30" s="226"/>
      <c r="BA30" s="226"/>
      <c r="BB30" s="226"/>
      <c r="BC30" s="226"/>
      <c r="BD30" s="226"/>
      <c r="BE30" s="226"/>
      <c r="BF30" s="226"/>
      <c r="BG30" s="226"/>
      <c r="BH30" s="226"/>
      <c r="BI30" s="226"/>
      <c r="BJ30" s="226"/>
      <c r="BK30" s="226"/>
      <c r="BL30" s="226"/>
      <c r="BM30" s="226"/>
      <c r="BN30" s="226"/>
      <c r="BO30" s="226"/>
      <c r="BP30" s="226"/>
      <c r="BQ30" s="226"/>
      <c r="BR30" s="226"/>
      <c r="BS30" s="226"/>
      <c r="BT30" s="226"/>
      <c r="BU30" s="226"/>
      <c r="BV30" s="226"/>
      <c r="BW30" s="226"/>
      <c r="BX30" s="226"/>
      <c r="BY30" s="226"/>
      <c r="BZ30" s="226"/>
      <c r="CA30" s="226"/>
      <c r="CB30" s="226"/>
      <c r="CC30" s="226"/>
      <c r="CD30" s="226"/>
    </row>
    <row r="31" spans="1:82" x14ac:dyDescent="0.25">
      <c r="A31" s="232">
        <v>23</v>
      </c>
      <c r="B31" s="231" t="s">
        <v>1572</v>
      </c>
      <c r="C31" s="231">
        <v>1</v>
      </c>
      <c r="D31" s="231"/>
      <c r="E31" s="231"/>
      <c r="F31" s="231">
        <v>1</v>
      </c>
      <c r="G31" s="231"/>
      <c r="H31" s="231"/>
      <c r="I31" s="231"/>
      <c r="J31" s="231">
        <v>1</v>
      </c>
      <c r="K31" s="231"/>
      <c r="L31" s="230"/>
      <c r="M31" s="230">
        <v>1</v>
      </c>
      <c r="N31" s="230"/>
      <c r="O31" s="230"/>
      <c r="P31" s="230">
        <v>1</v>
      </c>
      <c r="Q31" s="230"/>
      <c r="R31" s="230">
        <v>1</v>
      </c>
      <c r="S31" s="230"/>
      <c r="T31" s="230"/>
      <c r="U31" s="231">
        <v>1</v>
      </c>
      <c r="V31" s="231"/>
      <c r="W31" s="231"/>
      <c r="X31" s="231"/>
      <c r="Y31" s="231">
        <v>1</v>
      </c>
      <c r="Z31" s="231"/>
      <c r="AA31" s="231"/>
      <c r="AB31" s="231">
        <v>1</v>
      </c>
      <c r="AC31" s="231"/>
      <c r="AD31" s="231"/>
      <c r="AE31" s="231">
        <v>1</v>
      </c>
      <c r="AF31" s="231"/>
      <c r="AG31" s="231"/>
      <c r="AH31" s="231">
        <v>1</v>
      </c>
      <c r="AI31" s="231"/>
      <c r="AJ31" s="231"/>
      <c r="AK31" s="231">
        <v>1</v>
      </c>
      <c r="AL31" s="231"/>
      <c r="AM31" s="231">
        <v>1</v>
      </c>
      <c r="AN31" s="231"/>
      <c r="AO31" s="231"/>
      <c r="AP31" s="231"/>
      <c r="AQ31" s="231">
        <v>1</v>
      </c>
      <c r="AR31" s="231"/>
      <c r="AS31" s="231"/>
      <c r="AT31" s="231">
        <v>1</v>
      </c>
      <c r="AU31" s="231"/>
      <c r="AV31" s="226"/>
      <c r="AW31" s="226"/>
      <c r="AX31" s="226"/>
      <c r="AY31" s="226"/>
      <c r="AZ31" s="226"/>
      <c r="BA31" s="226"/>
      <c r="BB31" s="226"/>
      <c r="BC31" s="226"/>
      <c r="BD31" s="226"/>
      <c r="BE31" s="226"/>
      <c r="BF31" s="226"/>
      <c r="BG31" s="226"/>
      <c r="BH31" s="226"/>
      <c r="BI31" s="226"/>
      <c r="BJ31" s="226"/>
      <c r="BK31" s="226"/>
      <c r="BL31" s="226"/>
      <c r="BM31" s="226"/>
      <c r="BN31" s="226"/>
      <c r="BO31" s="226"/>
      <c r="BP31" s="226"/>
      <c r="BQ31" s="226"/>
      <c r="BR31" s="226"/>
      <c r="BS31" s="226"/>
      <c r="BT31" s="226"/>
      <c r="BU31" s="226"/>
      <c r="BV31" s="226"/>
      <c r="BW31" s="226"/>
      <c r="BX31" s="226"/>
      <c r="BY31" s="226"/>
      <c r="BZ31" s="226"/>
      <c r="CA31" s="226"/>
      <c r="CB31" s="226"/>
      <c r="CC31" s="226"/>
      <c r="CD31" s="226"/>
    </row>
    <row r="32" spans="1:82" x14ac:dyDescent="0.25">
      <c r="A32" s="232">
        <v>24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0"/>
      <c r="M32" s="230"/>
      <c r="N32" s="230"/>
      <c r="O32" s="230"/>
      <c r="P32" s="230"/>
      <c r="Q32" s="230"/>
      <c r="R32" s="230"/>
      <c r="S32" s="230"/>
      <c r="T32" s="230"/>
      <c r="U32" s="231"/>
      <c r="V32" s="231"/>
      <c r="W32" s="231"/>
      <c r="X32" s="231"/>
      <c r="Y32" s="231"/>
      <c r="Z32" s="231"/>
      <c r="AA32" s="231"/>
      <c r="AB32" s="231"/>
      <c r="AC32" s="231"/>
      <c r="AD32" s="231"/>
      <c r="AE32" s="231"/>
      <c r="AF32" s="231"/>
      <c r="AG32" s="231"/>
      <c r="AH32" s="231"/>
      <c r="AI32" s="231"/>
      <c r="AJ32" s="231"/>
      <c r="AK32" s="231"/>
      <c r="AL32" s="231"/>
      <c r="AM32" s="231"/>
      <c r="AN32" s="231"/>
      <c r="AO32" s="231"/>
      <c r="AP32" s="231"/>
      <c r="AQ32" s="231"/>
      <c r="AR32" s="231"/>
      <c r="AS32" s="231"/>
      <c r="AT32" s="231"/>
      <c r="AU32" s="231"/>
      <c r="AV32" s="226"/>
      <c r="AW32" s="226"/>
      <c r="AX32" s="226"/>
      <c r="AY32" s="226"/>
      <c r="AZ32" s="226"/>
      <c r="BA32" s="226"/>
      <c r="BB32" s="226"/>
      <c r="BC32" s="226"/>
      <c r="BD32" s="226"/>
      <c r="BE32" s="226"/>
      <c r="BF32" s="226"/>
      <c r="BG32" s="226"/>
      <c r="BH32" s="226"/>
      <c r="BI32" s="226"/>
      <c r="BJ32" s="226"/>
      <c r="BK32" s="226"/>
      <c r="BL32" s="226"/>
      <c r="BM32" s="226"/>
      <c r="BN32" s="226"/>
      <c r="BO32" s="226"/>
      <c r="BP32" s="226"/>
      <c r="BQ32" s="226"/>
      <c r="BR32" s="226"/>
      <c r="BS32" s="226"/>
      <c r="BT32" s="226"/>
      <c r="BU32" s="226"/>
      <c r="BV32" s="226"/>
      <c r="BW32" s="226"/>
      <c r="BX32" s="226"/>
      <c r="BY32" s="226"/>
      <c r="BZ32" s="226"/>
      <c r="CA32" s="226"/>
      <c r="CB32" s="226"/>
      <c r="CC32" s="226"/>
      <c r="CD32" s="226"/>
    </row>
    <row r="33" spans="1:82" x14ac:dyDescent="0.25">
      <c r="A33" s="232">
        <v>25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1"/>
      <c r="L33" s="230"/>
      <c r="M33" s="230"/>
      <c r="N33" s="230"/>
      <c r="O33" s="230"/>
      <c r="P33" s="230"/>
      <c r="Q33" s="230"/>
      <c r="R33" s="230"/>
      <c r="S33" s="230"/>
      <c r="T33" s="230"/>
      <c r="U33" s="231"/>
      <c r="V33" s="231"/>
      <c r="W33" s="231"/>
      <c r="X33" s="231"/>
      <c r="Y33" s="231"/>
      <c r="Z33" s="231"/>
      <c r="AA33" s="231"/>
      <c r="AB33" s="231"/>
      <c r="AC33" s="231"/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231"/>
      <c r="AP33" s="231"/>
      <c r="AQ33" s="231"/>
      <c r="AR33" s="231"/>
      <c r="AS33" s="231"/>
      <c r="AT33" s="231"/>
      <c r="AU33" s="231"/>
      <c r="AV33" s="226"/>
      <c r="AW33" s="226"/>
      <c r="AX33" s="226"/>
      <c r="AY33" s="226"/>
      <c r="AZ33" s="226"/>
      <c r="BA33" s="226"/>
      <c r="BB33" s="226"/>
      <c r="BC33" s="226"/>
      <c r="BD33" s="226"/>
      <c r="BE33" s="226"/>
      <c r="BF33" s="226"/>
      <c r="BG33" s="226"/>
      <c r="BH33" s="226"/>
      <c r="BI33" s="226"/>
      <c r="BJ33" s="226"/>
      <c r="BK33" s="226"/>
      <c r="BL33" s="226"/>
      <c r="BM33" s="226"/>
      <c r="BN33" s="226"/>
      <c r="BO33" s="226"/>
      <c r="BP33" s="226"/>
      <c r="BQ33" s="226"/>
      <c r="BR33" s="226"/>
      <c r="BS33" s="226"/>
      <c r="BT33" s="226"/>
      <c r="BU33" s="226"/>
      <c r="BV33" s="226"/>
      <c r="BW33" s="226"/>
      <c r="BX33" s="226"/>
      <c r="BY33" s="226"/>
      <c r="BZ33" s="226"/>
      <c r="CA33" s="226"/>
      <c r="CB33" s="226"/>
      <c r="CC33" s="226"/>
      <c r="CD33" s="226"/>
    </row>
    <row r="34" spans="1:82" x14ac:dyDescent="0.25">
      <c r="A34" s="233" t="s">
        <v>171</v>
      </c>
      <c r="B34" s="234"/>
      <c r="C34" s="232">
        <f>C9+C10+C11+C12+C13+C14+C15+C16+C17+C18+C19+C20+C21+C22+C23+C24+C25+C26+C27+C28+C29+C30+C31+C32+C33</f>
        <v>23</v>
      </c>
      <c r="D34" s="232">
        <f t="shared" ref="D34:AU34" si="0">D9+D10+D11+D12+D13+D14+D15+D16+D17+D18+D19+D20+D21+D22+D23+D24+D25+D26+D27+D28+D29+D30+D31+D32+D33</f>
        <v>0</v>
      </c>
      <c r="E34" s="232">
        <f t="shared" si="0"/>
        <v>0</v>
      </c>
      <c r="F34" s="232">
        <f t="shared" si="0"/>
        <v>21</v>
      </c>
      <c r="G34" s="232">
        <f t="shared" si="0"/>
        <v>2</v>
      </c>
      <c r="H34" s="232">
        <f t="shared" si="0"/>
        <v>0</v>
      </c>
      <c r="I34" s="232">
        <f t="shared" si="0"/>
        <v>15</v>
      </c>
      <c r="J34" s="232">
        <v>0</v>
      </c>
      <c r="K34" s="232">
        <f t="shared" si="0"/>
        <v>0</v>
      </c>
      <c r="L34" s="232">
        <f t="shared" si="0"/>
        <v>8</v>
      </c>
      <c r="M34" s="232">
        <f t="shared" si="0"/>
        <v>15</v>
      </c>
      <c r="N34" s="232">
        <f t="shared" si="0"/>
        <v>0</v>
      </c>
      <c r="O34" s="232">
        <f t="shared" si="0"/>
        <v>16</v>
      </c>
      <c r="P34" s="232">
        <f t="shared" si="0"/>
        <v>7</v>
      </c>
      <c r="Q34" s="232">
        <f t="shared" si="0"/>
        <v>0</v>
      </c>
      <c r="R34" s="232">
        <f t="shared" si="0"/>
        <v>12</v>
      </c>
      <c r="S34" s="232">
        <f t="shared" si="0"/>
        <v>11</v>
      </c>
      <c r="T34" s="232">
        <f t="shared" si="0"/>
        <v>0</v>
      </c>
      <c r="U34" s="232">
        <f t="shared" si="0"/>
        <v>23</v>
      </c>
      <c r="V34" s="232">
        <f t="shared" si="0"/>
        <v>0</v>
      </c>
      <c r="W34" s="232">
        <f t="shared" si="0"/>
        <v>0</v>
      </c>
      <c r="X34" s="232">
        <f t="shared" si="0"/>
        <v>15</v>
      </c>
      <c r="Y34" s="232">
        <f t="shared" si="0"/>
        <v>9</v>
      </c>
      <c r="Z34" s="232">
        <f t="shared" si="0"/>
        <v>0</v>
      </c>
      <c r="AA34" s="232">
        <f t="shared" si="0"/>
        <v>0</v>
      </c>
      <c r="AB34" s="232">
        <f t="shared" si="0"/>
        <v>23</v>
      </c>
      <c r="AC34" s="232">
        <f t="shared" si="0"/>
        <v>0</v>
      </c>
      <c r="AD34" s="232">
        <f t="shared" si="0"/>
        <v>12</v>
      </c>
      <c r="AE34" s="232">
        <f t="shared" si="0"/>
        <v>11</v>
      </c>
      <c r="AF34" s="232">
        <f t="shared" si="0"/>
        <v>0</v>
      </c>
      <c r="AG34" s="232">
        <f t="shared" si="0"/>
        <v>13</v>
      </c>
      <c r="AH34" s="232">
        <f t="shared" si="0"/>
        <v>10</v>
      </c>
      <c r="AI34" s="232">
        <f t="shared" si="0"/>
        <v>0</v>
      </c>
      <c r="AJ34" s="232">
        <f t="shared" si="0"/>
        <v>0</v>
      </c>
      <c r="AK34" s="232">
        <f t="shared" si="0"/>
        <v>23</v>
      </c>
      <c r="AL34" s="232">
        <f t="shared" si="0"/>
        <v>0</v>
      </c>
      <c r="AM34" s="232">
        <f t="shared" si="0"/>
        <v>21</v>
      </c>
      <c r="AN34" s="232">
        <f t="shared" si="0"/>
        <v>2</v>
      </c>
      <c r="AO34" s="232">
        <f t="shared" si="0"/>
        <v>0</v>
      </c>
      <c r="AP34" s="232">
        <f t="shared" si="0"/>
        <v>0</v>
      </c>
      <c r="AQ34" s="232">
        <f t="shared" si="0"/>
        <v>23</v>
      </c>
      <c r="AR34" s="232">
        <f t="shared" si="0"/>
        <v>0</v>
      </c>
      <c r="AS34" s="232">
        <f t="shared" si="0"/>
        <v>15</v>
      </c>
      <c r="AT34" s="232">
        <f t="shared" si="0"/>
        <v>8</v>
      </c>
      <c r="AU34" s="232">
        <f t="shared" si="0"/>
        <v>0</v>
      </c>
      <c r="AV34" s="226"/>
      <c r="AW34" s="226"/>
      <c r="AX34" s="226"/>
      <c r="AY34" s="226"/>
      <c r="AZ34" s="226"/>
      <c r="BA34" s="226"/>
      <c r="BB34" s="226"/>
      <c r="BC34" s="226"/>
      <c r="BD34" s="226"/>
      <c r="BE34" s="226"/>
      <c r="BF34" s="226"/>
      <c r="BG34" s="226"/>
      <c r="BH34" s="226"/>
      <c r="BI34" s="226"/>
      <c r="BJ34" s="226"/>
      <c r="BK34" s="226"/>
      <c r="BL34" s="226"/>
      <c r="BM34" s="226"/>
      <c r="BN34" s="226"/>
      <c r="BO34" s="226"/>
      <c r="BP34" s="226"/>
      <c r="BQ34" s="226"/>
      <c r="BR34" s="226"/>
      <c r="BS34" s="226"/>
      <c r="BT34" s="226"/>
      <c r="BU34" s="226"/>
      <c r="BV34" s="226"/>
      <c r="BW34" s="226"/>
      <c r="BX34" s="226"/>
      <c r="BY34" s="226"/>
      <c r="BZ34" s="226"/>
      <c r="CA34" s="226"/>
      <c r="CB34" s="226"/>
      <c r="CC34" s="226"/>
      <c r="CD34" s="226"/>
    </row>
    <row r="35" spans="1:82" x14ac:dyDescent="0.25">
      <c r="A35" s="260" t="s">
        <v>779</v>
      </c>
      <c r="B35" s="262"/>
      <c r="C35" s="235">
        <f>C34*100/25</f>
        <v>92</v>
      </c>
      <c r="D35" s="236">
        <f t="shared" ref="D35:AU35" si="1">D34*100/25</f>
        <v>0</v>
      </c>
      <c r="E35" s="236">
        <f t="shared" si="1"/>
        <v>0</v>
      </c>
      <c r="F35" s="235">
        <f t="shared" si="1"/>
        <v>84</v>
      </c>
      <c r="G35" s="236">
        <f t="shared" si="1"/>
        <v>8</v>
      </c>
      <c r="H35" s="236">
        <f t="shared" si="1"/>
        <v>0</v>
      </c>
      <c r="I35" s="235">
        <f t="shared" si="1"/>
        <v>60</v>
      </c>
      <c r="J35" s="236">
        <f>J34*100/25</f>
        <v>0</v>
      </c>
      <c r="K35" s="236">
        <f t="shared" si="1"/>
        <v>0</v>
      </c>
      <c r="L35" s="235">
        <f t="shared" si="1"/>
        <v>32</v>
      </c>
      <c r="M35" s="236">
        <f t="shared" si="1"/>
        <v>60</v>
      </c>
      <c r="N35" s="236">
        <f t="shared" si="1"/>
        <v>0</v>
      </c>
      <c r="O35" s="235">
        <f t="shared" si="1"/>
        <v>64</v>
      </c>
      <c r="P35" s="236">
        <f t="shared" si="1"/>
        <v>28</v>
      </c>
      <c r="Q35" s="236">
        <f t="shared" si="1"/>
        <v>0</v>
      </c>
      <c r="R35" s="235">
        <f t="shared" si="1"/>
        <v>48</v>
      </c>
      <c r="S35" s="236">
        <f t="shared" si="1"/>
        <v>44</v>
      </c>
      <c r="T35" s="236">
        <f t="shared" si="1"/>
        <v>0</v>
      </c>
      <c r="U35" s="235">
        <f t="shared" si="1"/>
        <v>92</v>
      </c>
      <c r="V35" s="236">
        <f t="shared" si="1"/>
        <v>0</v>
      </c>
      <c r="W35" s="236">
        <f t="shared" si="1"/>
        <v>0</v>
      </c>
      <c r="X35" s="235">
        <f t="shared" si="1"/>
        <v>60</v>
      </c>
      <c r="Y35" s="236">
        <f t="shared" si="1"/>
        <v>36</v>
      </c>
      <c r="Z35" s="236">
        <f t="shared" si="1"/>
        <v>0</v>
      </c>
      <c r="AA35" s="235">
        <f t="shared" si="1"/>
        <v>0</v>
      </c>
      <c r="AB35" s="236">
        <f t="shared" si="1"/>
        <v>92</v>
      </c>
      <c r="AC35" s="236">
        <f t="shared" si="1"/>
        <v>0</v>
      </c>
      <c r="AD35" s="235">
        <f t="shared" si="1"/>
        <v>48</v>
      </c>
      <c r="AE35" s="236">
        <f t="shared" si="1"/>
        <v>44</v>
      </c>
      <c r="AF35" s="236">
        <f t="shared" si="1"/>
        <v>0</v>
      </c>
      <c r="AG35" s="235">
        <f t="shared" si="1"/>
        <v>52</v>
      </c>
      <c r="AH35" s="236">
        <f t="shared" si="1"/>
        <v>40</v>
      </c>
      <c r="AI35" s="236">
        <f t="shared" si="1"/>
        <v>0</v>
      </c>
      <c r="AJ35" s="235">
        <f t="shared" si="1"/>
        <v>0</v>
      </c>
      <c r="AK35" s="236">
        <f t="shared" si="1"/>
        <v>92</v>
      </c>
      <c r="AL35" s="236">
        <f t="shared" si="1"/>
        <v>0</v>
      </c>
      <c r="AM35" s="235">
        <f t="shared" si="1"/>
        <v>84</v>
      </c>
      <c r="AN35" s="236">
        <f t="shared" si="1"/>
        <v>8</v>
      </c>
      <c r="AO35" s="236">
        <f t="shared" si="1"/>
        <v>0</v>
      </c>
      <c r="AP35" s="235">
        <f t="shared" si="1"/>
        <v>0</v>
      </c>
      <c r="AQ35" s="236">
        <f t="shared" si="1"/>
        <v>92</v>
      </c>
      <c r="AR35" s="236">
        <f t="shared" si="1"/>
        <v>0</v>
      </c>
      <c r="AS35" s="235">
        <f t="shared" si="1"/>
        <v>60</v>
      </c>
      <c r="AT35" s="236">
        <f t="shared" si="1"/>
        <v>32</v>
      </c>
      <c r="AU35" s="236">
        <f t="shared" si="1"/>
        <v>0</v>
      </c>
      <c r="AV35" s="226"/>
      <c r="AW35" s="226"/>
      <c r="AX35" s="226"/>
      <c r="AY35" s="226"/>
      <c r="AZ35" s="226"/>
      <c r="BA35" s="226"/>
      <c r="BB35" s="226"/>
      <c r="BC35" s="226"/>
      <c r="BD35" s="226"/>
      <c r="BE35" s="226"/>
      <c r="BF35" s="226"/>
      <c r="BG35" s="226"/>
      <c r="BH35" s="226"/>
      <c r="BI35" s="226"/>
      <c r="BJ35" s="226"/>
      <c r="BK35" s="226"/>
      <c r="BL35" s="226"/>
      <c r="BM35" s="226"/>
      <c r="BN35" s="226"/>
      <c r="BO35" s="226"/>
      <c r="BP35" s="226"/>
      <c r="BQ35" s="226"/>
      <c r="BR35" s="226"/>
      <c r="BS35" s="226"/>
      <c r="BT35" s="226"/>
      <c r="BU35" s="226"/>
      <c r="BV35" s="226"/>
      <c r="BW35" s="226"/>
      <c r="BX35" s="226"/>
      <c r="BY35" s="226"/>
      <c r="BZ35" s="226"/>
      <c r="CA35" s="226"/>
      <c r="CB35" s="226"/>
      <c r="CC35" s="226"/>
      <c r="CD35" s="226"/>
    </row>
    <row r="36" spans="1:82" x14ac:dyDescent="0.25">
      <c r="A36" s="226"/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226"/>
      <c r="AO36" s="226"/>
      <c r="AP36" s="226"/>
      <c r="AQ36" s="226"/>
      <c r="AR36" s="226"/>
      <c r="AS36" s="226"/>
      <c r="AT36" s="226"/>
      <c r="AU36" s="226"/>
      <c r="AV36" s="226"/>
      <c r="AW36" s="226"/>
      <c r="AX36" s="226"/>
      <c r="AY36" s="226"/>
      <c r="AZ36" s="226"/>
      <c r="BA36" s="226"/>
      <c r="BB36" s="226"/>
      <c r="BC36" s="226"/>
      <c r="BD36" s="226"/>
      <c r="BE36" s="226"/>
      <c r="BF36" s="226"/>
      <c r="BG36" s="226"/>
      <c r="BH36" s="226"/>
      <c r="BI36" s="226"/>
      <c r="BJ36" s="226"/>
      <c r="BK36" s="226"/>
      <c r="BL36" s="226"/>
      <c r="BM36" s="226"/>
      <c r="BN36" s="226"/>
      <c r="BO36" s="226"/>
      <c r="BP36" s="226"/>
      <c r="BQ36" s="226"/>
      <c r="BR36" s="226"/>
      <c r="BS36" s="226"/>
      <c r="BT36" s="226"/>
      <c r="BU36" s="226"/>
      <c r="BV36" s="226"/>
      <c r="BW36" s="226"/>
      <c r="BX36" s="226"/>
      <c r="BY36" s="226"/>
      <c r="BZ36" s="226"/>
      <c r="CA36" s="226"/>
      <c r="CB36" s="226"/>
      <c r="CC36" s="226"/>
      <c r="CD36" s="226"/>
    </row>
    <row r="37" spans="1:82" x14ac:dyDescent="0.25">
      <c r="A37" s="226"/>
      <c r="B37" s="281" t="s">
        <v>1387</v>
      </c>
      <c r="C37" s="281"/>
      <c r="D37" s="281"/>
      <c r="E37" s="281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26"/>
      <c r="AI37" s="226"/>
      <c r="AJ37" s="226"/>
      <c r="AK37" s="226"/>
      <c r="AL37" s="226"/>
      <c r="AM37" s="226"/>
      <c r="AN37" s="226"/>
      <c r="AO37" s="226"/>
      <c r="AP37" s="226"/>
      <c r="AQ37" s="226"/>
      <c r="AR37" s="226"/>
      <c r="AS37" s="226"/>
      <c r="AT37" s="226"/>
      <c r="AU37" s="226"/>
      <c r="AV37" s="226"/>
      <c r="AW37" s="226"/>
      <c r="AX37" s="226"/>
      <c r="AY37" s="226"/>
      <c r="AZ37" s="226"/>
      <c r="BA37" s="226"/>
      <c r="BB37" s="226"/>
      <c r="BC37" s="226"/>
      <c r="BD37" s="226"/>
      <c r="BE37" s="226"/>
      <c r="BF37" s="226"/>
      <c r="BG37" s="226"/>
      <c r="BH37" s="226"/>
      <c r="BI37" s="226"/>
      <c r="BJ37" s="226"/>
      <c r="BK37" s="226"/>
      <c r="BL37" s="226"/>
      <c r="BM37" s="226"/>
      <c r="BN37" s="226"/>
      <c r="BO37" s="226"/>
      <c r="BP37" s="226"/>
      <c r="BQ37" s="226"/>
      <c r="BR37" s="226"/>
      <c r="BS37" s="226"/>
      <c r="BT37" s="226"/>
      <c r="BU37" s="226"/>
      <c r="BV37" s="226"/>
      <c r="BW37" s="226"/>
      <c r="BX37" s="226"/>
      <c r="BY37" s="226"/>
      <c r="BZ37" s="226"/>
      <c r="CA37" s="226"/>
      <c r="CB37" s="226"/>
      <c r="CC37" s="226"/>
      <c r="CD37" s="226"/>
    </row>
    <row r="38" spans="1:82" x14ac:dyDescent="0.25">
      <c r="A38" s="226"/>
      <c r="B38" s="231" t="s">
        <v>751</v>
      </c>
      <c r="C38" s="232" t="s">
        <v>752</v>
      </c>
      <c r="D38" s="237">
        <f>(C34+F34+I34)/3</f>
        <v>19.666666666666668</v>
      </c>
      <c r="E38" s="238">
        <f>(C35+F35+I35)/3</f>
        <v>78.666666666666671</v>
      </c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26"/>
      <c r="AV38" s="226"/>
      <c r="AW38" s="226"/>
      <c r="AX38" s="226"/>
      <c r="AY38" s="226"/>
      <c r="AZ38" s="226"/>
      <c r="BA38" s="226"/>
      <c r="BB38" s="226"/>
      <c r="BC38" s="226"/>
      <c r="BD38" s="226"/>
      <c r="BE38" s="226"/>
      <c r="BF38" s="226"/>
      <c r="BG38" s="226"/>
      <c r="BH38" s="226"/>
      <c r="BI38" s="226"/>
      <c r="BJ38" s="226"/>
      <c r="BK38" s="226"/>
      <c r="BL38" s="226"/>
      <c r="BM38" s="226"/>
      <c r="BN38" s="226"/>
      <c r="BO38" s="226"/>
      <c r="BP38" s="226"/>
      <c r="BQ38" s="226"/>
      <c r="BR38" s="226"/>
      <c r="BS38" s="226"/>
      <c r="BT38" s="226"/>
      <c r="BU38" s="226"/>
      <c r="BV38" s="226"/>
      <c r="BW38" s="226"/>
      <c r="BX38" s="226"/>
      <c r="BY38" s="226"/>
      <c r="BZ38" s="226"/>
      <c r="CA38" s="226"/>
      <c r="CB38" s="226"/>
      <c r="CC38" s="226"/>
      <c r="CD38" s="226"/>
    </row>
    <row r="39" spans="1:82" x14ac:dyDescent="0.25">
      <c r="A39" s="226"/>
      <c r="B39" s="231" t="s">
        <v>753</v>
      </c>
      <c r="C39" s="232" t="s">
        <v>752</v>
      </c>
      <c r="D39" s="237">
        <f>(D34+G34+J34)/3</f>
        <v>0.66666666666666663</v>
      </c>
      <c r="E39" s="238">
        <f>(D35+G35+J35)/3</f>
        <v>2.6666666666666665</v>
      </c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  <c r="AD39" s="226"/>
      <c r="AE39" s="226"/>
      <c r="AF39" s="226"/>
      <c r="AG39" s="226"/>
      <c r="AH39" s="226"/>
      <c r="AI39" s="226"/>
      <c r="AJ39" s="226"/>
      <c r="AK39" s="226"/>
      <c r="AL39" s="226"/>
      <c r="AM39" s="226"/>
      <c r="AN39" s="226"/>
      <c r="AO39" s="226"/>
      <c r="AP39" s="226"/>
      <c r="AQ39" s="226"/>
      <c r="AR39" s="226"/>
      <c r="AS39" s="226"/>
      <c r="AT39" s="226"/>
      <c r="AU39" s="226"/>
      <c r="AV39" s="226"/>
      <c r="AW39" s="226"/>
      <c r="AX39" s="226"/>
      <c r="AY39" s="226"/>
      <c r="AZ39" s="226"/>
      <c r="BA39" s="226"/>
      <c r="BB39" s="226"/>
      <c r="BC39" s="226"/>
      <c r="BD39" s="226"/>
      <c r="BE39" s="226"/>
      <c r="BF39" s="226"/>
      <c r="BG39" s="226"/>
      <c r="BH39" s="226"/>
      <c r="BI39" s="226"/>
      <c r="BJ39" s="226"/>
      <c r="BK39" s="226"/>
      <c r="BL39" s="226"/>
      <c r="BM39" s="226"/>
      <c r="BN39" s="226"/>
      <c r="BO39" s="226"/>
      <c r="BP39" s="226"/>
      <c r="BQ39" s="226"/>
      <c r="BR39" s="226"/>
      <c r="BS39" s="226"/>
      <c r="BT39" s="226"/>
      <c r="BU39" s="226"/>
      <c r="BV39" s="226"/>
      <c r="BW39" s="226"/>
      <c r="BX39" s="226"/>
      <c r="BY39" s="226"/>
      <c r="BZ39" s="226"/>
      <c r="CA39" s="226"/>
      <c r="CB39" s="226"/>
      <c r="CC39" s="226"/>
      <c r="CD39" s="226"/>
    </row>
    <row r="40" spans="1:82" x14ac:dyDescent="0.25">
      <c r="A40" s="226"/>
      <c r="B40" s="231" t="s">
        <v>754</v>
      </c>
      <c r="C40" s="232" t="s">
        <v>752</v>
      </c>
      <c r="D40" s="237">
        <f>(E34+H34+K34)/3</f>
        <v>0</v>
      </c>
      <c r="E40" s="238">
        <f>(E35+H35+K35)/3</f>
        <v>0</v>
      </c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26"/>
      <c r="AR40" s="226"/>
      <c r="AS40" s="226"/>
      <c r="AT40" s="226"/>
      <c r="AU40" s="226"/>
      <c r="AV40" s="226"/>
      <c r="AW40" s="226"/>
      <c r="AX40" s="226"/>
      <c r="AY40" s="226"/>
      <c r="AZ40" s="226"/>
      <c r="BA40" s="226"/>
      <c r="BB40" s="226"/>
      <c r="BC40" s="226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6"/>
      <c r="BT40" s="226"/>
      <c r="BU40" s="226"/>
      <c r="BV40" s="226"/>
      <c r="BW40" s="226"/>
      <c r="BX40" s="226"/>
      <c r="BY40" s="226"/>
      <c r="BZ40" s="226"/>
      <c r="CA40" s="226"/>
      <c r="CB40" s="226"/>
      <c r="CC40" s="226"/>
      <c r="CD40" s="226"/>
    </row>
    <row r="41" spans="1:82" x14ac:dyDescent="0.25">
      <c r="A41" s="226"/>
      <c r="B41" s="239"/>
      <c r="C41" s="240"/>
      <c r="D41" s="241">
        <f>D38+D39+D40</f>
        <v>20.333333333333336</v>
      </c>
      <c r="E41" s="241">
        <f>E38+E39+E40</f>
        <v>81.333333333333343</v>
      </c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6"/>
      <c r="AP41" s="226"/>
      <c r="AQ41" s="226"/>
      <c r="AR41" s="226"/>
      <c r="AS41" s="226"/>
      <c r="AT41" s="226"/>
      <c r="AU41" s="226"/>
      <c r="AV41" s="226"/>
      <c r="AW41" s="226"/>
      <c r="AX41" s="226"/>
      <c r="AY41" s="226"/>
      <c r="AZ41" s="226"/>
      <c r="BA41" s="226"/>
      <c r="BB41" s="226"/>
      <c r="BC41" s="226"/>
      <c r="BD41" s="226"/>
      <c r="BE41" s="226"/>
      <c r="BF41" s="226"/>
      <c r="BG41" s="226"/>
      <c r="BH41" s="226"/>
      <c r="BI41" s="226"/>
      <c r="BJ41" s="226"/>
      <c r="BK41" s="226"/>
      <c r="BL41" s="226"/>
      <c r="BM41" s="226"/>
      <c r="BN41" s="226"/>
      <c r="BO41" s="226"/>
      <c r="BP41" s="226"/>
      <c r="BQ41" s="226"/>
      <c r="BR41" s="226"/>
      <c r="BS41" s="226"/>
      <c r="BT41" s="226"/>
      <c r="BU41" s="226"/>
      <c r="BV41" s="226"/>
      <c r="BW41" s="226"/>
      <c r="BX41" s="226"/>
      <c r="BY41" s="226"/>
      <c r="BZ41" s="226"/>
      <c r="CA41" s="226"/>
      <c r="CB41" s="226"/>
      <c r="CC41" s="226"/>
      <c r="CD41" s="226"/>
    </row>
    <row r="42" spans="1:82" x14ac:dyDescent="0.25">
      <c r="A42" s="226"/>
      <c r="B42" s="231"/>
      <c r="C42" s="232"/>
      <c r="D42" s="242" t="s">
        <v>1472</v>
      </c>
      <c r="E42" s="242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  <c r="AC42" s="226"/>
      <c r="AD42" s="226"/>
      <c r="AE42" s="226"/>
      <c r="AF42" s="226"/>
      <c r="AG42" s="226"/>
      <c r="AH42" s="226"/>
      <c r="AI42" s="226"/>
      <c r="AJ42" s="226"/>
      <c r="AK42" s="226"/>
      <c r="AL42" s="226"/>
      <c r="AM42" s="226"/>
      <c r="AN42" s="226"/>
      <c r="AO42" s="226"/>
      <c r="AP42" s="226"/>
      <c r="AQ42" s="226"/>
      <c r="AR42" s="226"/>
      <c r="AS42" s="226"/>
      <c r="AT42" s="226"/>
      <c r="AU42" s="226"/>
      <c r="AV42" s="226"/>
      <c r="AW42" s="226"/>
      <c r="AX42" s="226"/>
      <c r="AY42" s="226"/>
      <c r="AZ42" s="226"/>
      <c r="BA42" s="226"/>
      <c r="BB42" s="226"/>
      <c r="BC42" s="226"/>
      <c r="BD42" s="226"/>
      <c r="BE42" s="226"/>
      <c r="BF42" s="226"/>
      <c r="BG42" s="226"/>
      <c r="BH42" s="226"/>
      <c r="BI42" s="226"/>
      <c r="BJ42" s="226"/>
      <c r="BK42" s="226"/>
      <c r="BL42" s="226"/>
      <c r="BM42" s="226"/>
      <c r="BN42" s="226"/>
      <c r="BO42" s="226"/>
      <c r="BP42" s="226"/>
      <c r="BQ42" s="226"/>
      <c r="BR42" s="226"/>
      <c r="BS42" s="226"/>
      <c r="BT42" s="226"/>
      <c r="BU42" s="226"/>
      <c r="BV42" s="226"/>
      <c r="BW42" s="226"/>
      <c r="BX42" s="226"/>
      <c r="BY42" s="226"/>
      <c r="BZ42" s="226"/>
      <c r="CA42" s="226"/>
      <c r="CB42" s="226"/>
      <c r="CC42" s="226"/>
      <c r="CD42" s="226"/>
    </row>
    <row r="43" spans="1:82" x14ac:dyDescent="0.25">
      <c r="A43" s="226"/>
      <c r="B43" s="231" t="s">
        <v>751</v>
      </c>
      <c r="C43" s="232" t="s">
        <v>755</v>
      </c>
      <c r="D43" s="237">
        <f>(L34+O34+R34)/3</f>
        <v>12</v>
      </c>
      <c r="E43" s="238">
        <f>(L35+O35+R35)/3</f>
        <v>48</v>
      </c>
      <c r="F43" s="226"/>
      <c r="G43" s="226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6"/>
      <c r="AK43" s="226"/>
      <c r="AL43" s="226"/>
      <c r="AM43" s="226"/>
      <c r="AN43" s="226"/>
      <c r="AO43" s="226"/>
      <c r="AP43" s="226"/>
      <c r="AQ43" s="226"/>
      <c r="AR43" s="226"/>
      <c r="AS43" s="226"/>
      <c r="AT43" s="226"/>
      <c r="AU43" s="226"/>
      <c r="AV43" s="226"/>
      <c r="AW43" s="226"/>
      <c r="AX43" s="226"/>
      <c r="AY43" s="226"/>
      <c r="AZ43" s="226"/>
      <c r="BA43" s="226"/>
      <c r="BB43" s="226"/>
      <c r="BC43" s="226"/>
      <c r="BD43" s="226"/>
      <c r="BE43" s="226"/>
      <c r="BF43" s="226"/>
      <c r="BG43" s="226"/>
      <c r="BH43" s="226"/>
      <c r="BI43" s="226"/>
      <c r="BJ43" s="226"/>
      <c r="BK43" s="226"/>
      <c r="BL43" s="226"/>
      <c r="BM43" s="226"/>
      <c r="BN43" s="226"/>
      <c r="BO43" s="226"/>
      <c r="BP43" s="226"/>
      <c r="BQ43" s="226"/>
      <c r="BR43" s="226"/>
      <c r="BS43" s="226"/>
      <c r="BT43" s="226"/>
      <c r="BU43" s="226"/>
      <c r="BV43" s="226"/>
      <c r="BW43" s="226"/>
      <c r="BX43" s="226"/>
      <c r="BY43" s="226"/>
      <c r="BZ43" s="226"/>
      <c r="CA43" s="226"/>
      <c r="CB43" s="226"/>
      <c r="CC43" s="226"/>
      <c r="CD43" s="226"/>
    </row>
    <row r="44" spans="1:82" x14ac:dyDescent="0.25">
      <c r="A44" s="226"/>
      <c r="B44" s="231" t="s">
        <v>753</v>
      </c>
      <c r="C44" s="232" t="s">
        <v>755</v>
      </c>
      <c r="D44" s="237">
        <f>(M34+P34+S34)/3</f>
        <v>11</v>
      </c>
      <c r="E44" s="238">
        <f>(M35+P35+S35)/3</f>
        <v>44</v>
      </c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226"/>
      <c r="AD44" s="226"/>
      <c r="AE44" s="226"/>
      <c r="AF44" s="226"/>
      <c r="AG44" s="226"/>
      <c r="AH44" s="226"/>
      <c r="AI44" s="226"/>
      <c r="AJ44" s="226"/>
      <c r="AK44" s="226"/>
      <c r="AL44" s="226"/>
      <c r="AM44" s="226"/>
      <c r="AN44" s="226"/>
      <c r="AO44" s="226"/>
      <c r="AP44" s="226"/>
      <c r="AQ44" s="226"/>
      <c r="AR44" s="226"/>
      <c r="AS44" s="226"/>
      <c r="AT44" s="226"/>
      <c r="AU44" s="226"/>
      <c r="AV44" s="226"/>
      <c r="AW44" s="226"/>
      <c r="AX44" s="226"/>
      <c r="AY44" s="226"/>
      <c r="AZ44" s="226"/>
      <c r="BA44" s="226"/>
      <c r="BB44" s="226"/>
      <c r="BC44" s="226"/>
      <c r="BD44" s="226"/>
      <c r="BE44" s="226"/>
      <c r="BF44" s="226"/>
      <c r="BG44" s="226"/>
      <c r="BH44" s="226"/>
      <c r="BI44" s="226"/>
      <c r="BJ44" s="226"/>
      <c r="BK44" s="226"/>
      <c r="BL44" s="226"/>
      <c r="BM44" s="226"/>
      <c r="BN44" s="226"/>
      <c r="BO44" s="226"/>
      <c r="BP44" s="226"/>
      <c r="BQ44" s="226"/>
      <c r="BR44" s="226"/>
      <c r="BS44" s="226"/>
      <c r="BT44" s="226"/>
      <c r="BU44" s="226"/>
      <c r="BV44" s="226"/>
      <c r="BW44" s="226"/>
      <c r="BX44" s="226"/>
      <c r="BY44" s="226"/>
      <c r="BZ44" s="226"/>
      <c r="CA44" s="226"/>
      <c r="CB44" s="226"/>
      <c r="CC44" s="226"/>
      <c r="CD44" s="226"/>
    </row>
    <row r="45" spans="1:82" x14ac:dyDescent="0.25">
      <c r="A45" s="226"/>
      <c r="B45" s="231" t="s">
        <v>754</v>
      </c>
      <c r="C45" s="232" t="s">
        <v>755</v>
      </c>
      <c r="D45" s="237">
        <f>(N34+Q34+T34)/3</f>
        <v>0</v>
      </c>
      <c r="E45" s="238">
        <f>(N35+Q35+T35)/3</f>
        <v>0</v>
      </c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  <c r="AH45" s="226"/>
      <c r="AI45" s="226"/>
      <c r="AJ45" s="226"/>
      <c r="AK45" s="226"/>
      <c r="AL45" s="226"/>
      <c r="AM45" s="226"/>
      <c r="AN45" s="226"/>
      <c r="AO45" s="226"/>
      <c r="AP45" s="226"/>
      <c r="AQ45" s="226"/>
      <c r="AR45" s="226"/>
      <c r="AS45" s="226"/>
      <c r="AT45" s="226"/>
      <c r="AU45" s="226"/>
      <c r="AV45" s="226"/>
      <c r="AW45" s="226"/>
      <c r="AX45" s="226"/>
      <c r="AY45" s="226"/>
      <c r="AZ45" s="226"/>
      <c r="BA45" s="226"/>
      <c r="BB45" s="226"/>
      <c r="BC45" s="226"/>
      <c r="BD45" s="226"/>
      <c r="BE45" s="226"/>
      <c r="BF45" s="226"/>
      <c r="BG45" s="226"/>
      <c r="BH45" s="226"/>
      <c r="BI45" s="226"/>
      <c r="BJ45" s="226"/>
      <c r="BK45" s="226"/>
      <c r="BL45" s="226"/>
      <c r="BM45" s="226"/>
      <c r="BN45" s="226"/>
      <c r="BO45" s="226"/>
      <c r="BP45" s="226"/>
      <c r="BQ45" s="226"/>
      <c r="BR45" s="226"/>
      <c r="BS45" s="226"/>
      <c r="BT45" s="226"/>
      <c r="BU45" s="226"/>
      <c r="BV45" s="226"/>
      <c r="BW45" s="226"/>
      <c r="BX45" s="226"/>
      <c r="BY45" s="226"/>
      <c r="BZ45" s="226"/>
      <c r="CA45" s="226"/>
      <c r="CB45" s="226"/>
      <c r="CC45" s="226"/>
      <c r="CD45" s="226"/>
    </row>
    <row r="46" spans="1:82" x14ac:dyDescent="0.25">
      <c r="A46" s="226"/>
      <c r="B46" s="231"/>
      <c r="C46" s="232"/>
      <c r="D46" s="243">
        <f>D43+D44+D45</f>
        <v>23</v>
      </c>
      <c r="E46" s="243">
        <f>E43+E44+E45</f>
        <v>92</v>
      </c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  <c r="AI46" s="226"/>
      <c r="AJ46" s="226"/>
      <c r="AK46" s="226"/>
      <c r="AL46" s="226"/>
      <c r="AM46" s="226"/>
      <c r="AN46" s="226"/>
      <c r="AO46" s="226"/>
      <c r="AP46" s="226"/>
      <c r="AQ46" s="226"/>
      <c r="AR46" s="226"/>
      <c r="AS46" s="226"/>
      <c r="AT46" s="226"/>
      <c r="AU46" s="226"/>
      <c r="AV46" s="226"/>
      <c r="AW46" s="226"/>
      <c r="AX46" s="226"/>
      <c r="AY46" s="226"/>
      <c r="AZ46" s="226"/>
      <c r="BA46" s="226"/>
      <c r="BB46" s="226"/>
      <c r="BC46" s="226"/>
      <c r="BD46" s="226"/>
      <c r="BE46" s="226"/>
      <c r="BF46" s="226"/>
      <c r="BG46" s="226"/>
      <c r="BH46" s="226"/>
      <c r="BI46" s="226"/>
      <c r="BJ46" s="226"/>
      <c r="BK46" s="226"/>
      <c r="BL46" s="226"/>
      <c r="BM46" s="226"/>
      <c r="BN46" s="226"/>
      <c r="BO46" s="226"/>
      <c r="BP46" s="226"/>
      <c r="BQ46" s="226"/>
      <c r="BR46" s="226"/>
      <c r="BS46" s="226"/>
      <c r="BT46" s="226"/>
      <c r="BU46" s="226"/>
      <c r="BV46" s="226"/>
      <c r="BW46" s="226"/>
      <c r="BX46" s="226"/>
      <c r="BY46" s="226"/>
      <c r="BZ46" s="226"/>
      <c r="CA46" s="226"/>
      <c r="CB46" s="226"/>
      <c r="CC46" s="226"/>
      <c r="CD46" s="226"/>
    </row>
    <row r="47" spans="1:82" x14ac:dyDescent="0.25">
      <c r="A47" s="226"/>
      <c r="B47" s="231" t="s">
        <v>751</v>
      </c>
      <c r="C47" s="232" t="s">
        <v>757</v>
      </c>
      <c r="D47" s="237">
        <f>(U34+X34+AA34)/3</f>
        <v>12.666666666666666</v>
      </c>
      <c r="E47" s="238">
        <f>(U35+X35+AA35)/3</f>
        <v>50.666666666666664</v>
      </c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  <c r="AG47" s="226"/>
      <c r="AH47" s="226"/>
      <c r="AI47" s="226"/>
      <c r="AJ47" s="226"/>
      <c r="AK47" s="226"/>
      <c r="AL47" s="226"/>
      <c r="AM47" s="226"/>
      <c r="AN47" s="226"/>
      <c r="AO47" s="226"/>
      <c r="AP47" s="226"/>
      <c r="AQ47" s="226"/>
      <c r="AR47" s="226"/>
      <c r="AS47" s="226"/>
      <c r="AT47" s="226"/>
      <c r="AU47" s="226"/>
      <c r="AV47" s="226"/>
      <c r="AW47" s="226"/>
      <c r="AX47" s="226"/>
      <c r="AY47" s="226"/>
      <c r="AZ47" s="226"/>
      <c r="BA47" s="226"/>
      <c r="BB47" s="226"/>
      <c r="BC47" s="226"/>
      <c r="BD47" s="226"/>
      <c r="BE47" s="226"/>
      <c r="BF47" s="226"/>
      <c r="BG47" s="226"/>
      <c r="BH47" s="226"/>
      <c r="BI47" s="226"/>
      <c r="BJ47" s="226"/>
      <c r="BK47" s="226"/>
      <c r="BL47" s="226"/>
      <c r="BM47" s="226"/>
      <c r="BN47" s="226"/>
      <c r="BO47" s="226"/>
      <c r="BP47" s="226"/>
      <c r="BQ47" s="226"/>
      <c r="BR47" s="226"/>
      <c r="BS47" s="226"/>
      <c r="BT47" s="226"/>
      <c r="BU47" s="226"/>
      <c r="BV47" s="226"/>
      <c r="BW47" s="226"/>
      <c r="BX47" s="226"/>
      <c r="BY47" s="226"/>
      <c r="BZ47" s="226"/>
      <c r="CA47" s="226"/>
      <c r="CB47" s="226"/>
      <c r="CC47" s="226"/>
      <c r="CD47" s="226"/>
    </row>
    <row r="48" spans="1:82" x14ac:dyDescent="0.25">
      <c r="A48" s="226"/>
      <c r="B48" s="231" t="s">
        <v>753</v>
      </c>
      <c r="C48" s="232" t="s">
        <v>757</v>
      </c>
      <c r="D48" s="237">
        <f>(V34+Y34+AB34)/3</f>
        <v>10.666666666666666</v>
      </c>
      <c r="E48" s="238">
        <f>(V35+Y35+AB35)/3</f>
        <v>42.666666666666664</v>
      </c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226"/>
      <c r="AK48" s="226"/>
      <c r="AL48" s="226"/>
      <c r="AM48" s="226"/>
      <c r="AN48" s="226"/>
      <c r="AO48" s="226"/>
      <c r="AP48" s="226"/>
      <c r="AQ48" s="226"/>
      <c r="AR48" s="226"/>
      <c r="AS48" s="226"/>
      <c r="AT48" s="226"/>
      <c r="AU48" s="226"/>
      <c r="AV48" s="226"/>
      <c r="AW48" s="226"/>
      <c r="AX48" s="226"/>
      <c r="AY48" s="226"/>
      <c r="AZ48" s="226"/>
      <c r="BA48" s="226"/>
      <c r="BB48" s="226"/>
      <c r="BC48" s="226"/>
      <c r="BD48" s="226"/>
      <c r="BE48" s="226"/>
      <c r="BF48" s="226"/>
      <c r="BG48" s="226"/>
      <c r="BH48" s="226"/>
      <c r="BI48" s="226"/>
      <c r="BJ48" s="226"/>
      <c r="BK48" s="226"/>
      <c r="BL48" s="226"/>
      <c r="BM48" s="226"/>
      <c r="BN48" s="226"/>
      <c r="BO48" s="226"/>
      <c r="BP48" s="226"/>
      <c r="BQ48" s="226"/>
      <c r="BR48" s="226"/>
      <c r="BS48" s="226"/>
      <c r="BT48" s="226"/>
      <c r="BU48" s="226"/>
      <c r="BV48" s="226"/>
      <c r="BW48" s="226"/>
      <c r="BX48" s="226"/>
      <c r="BY48" s="226"/>
      <c r="BZ48" s="226"/>
      <c r="CA48" s="226"/>
      <c r="CB48" s="226"/>
      <c r="CC48" s="226"/>
      <c r="CD48" s="226"/>
    </row>
    <row r="49" spans="1:82" x14ac:dyDescent="0.25">
      <c r="A49" s="226"/>
      <c r="B49" s="231" t="s">
        <v>754</v>
      </c>
      <c r="C49" s="232" t="s">
        <v>757</v>
      </c>
      <c r="D49" s="237">
        <f>(W34+Z34+AC34)/3</f>
        <v>0</v>
      </c>
      <c r="E49" s="238">
        <f>(W35+Z35+AC35)/3</f>
        <v>0</v>
      </c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6"/>
      <c r="AZ49" s="226"/>
      <c r="BA49" s="226"/>
      <c r="BB49" s="226"/>
      <c r="BC49" s="226"/>
      <c r="BD49" s="226"/>
      <c r="BE49" s="226"/>
      <c r="BF49" s="226"/>
      <c r="BG49" s="226"/>
      <c r="BH49" s="226"/>
      <c r="BI49" s="226"/>
      <c r="BJ49" s="226"/>
      <c r="BK49" s="226"/>
      <c r="BL49" s="226"/>
      <c r="BM49" s="226"/>
      <c r="BN49" s="226"/>
      <c r="BO49" s="226"/>
      <c r="BP49" s="226"/>
      <c r="BQ49" s="226"/>
      <c r="BR49" s="226"/>
      <c r="BS49" s="226"/>
      <c r="BT49" s="226"/>
      <c r="BU49" s="226"/>
      <c r="BV49" s="226"/>
      <c r="BW49" s="226"/>
      <c r="BX49" s="226"/>
      <c r="BY49" s="226"/>
      <c r="BZ49" s="226"/>
      <c r="CA49" s="226"/>
      <c r="CB49" s="226"/>
      <c r="CC49" s="226"/>
      <c r="CD49" s="226"/>
    </row>
    <row r="50" spans="1:82" x14ac:dyDescent="0.25">
      <c r="A50" s="226"/>
      <c r="B50" s="239"/>
      <c r="C50" s="240"/>
      <c r="D50" s="241">
        <f>D47+D48+D49</f>
        <v>23.333333333333332</v>
      </c>
      <c r="E50" s="241">
        <f>E47+E48+E49</f>
        <v>93.333333333333329</v>
      </c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  <c r="AB50" s="226"/>
      <c r="AC50" s="226"/>
      <c r="AD50" s="226"/>
      <c r="AE50" s="226"/>
      <c r="AF50" s="226"/>
      <c r="AG50" s="226"/>
      <c r="AH50" s="226"/>
      <c r="AI50" s="226"/>
      <c r="AJ50" s="226"/>
      <c r="AK50" s="226"/>
      <c r="AL50" s="226"/>
      <c r="AM50" s="226"/>
      <c r="AN50" s="226"/>
      <c r="AO50" s="226"/>
      <c r="AP50" s="226"/>
      <c r="AQ50" s="226"/>
      <c r="AR50" s="226"/>
      <c r="AS50" s="226"/>
      <c r="AT50" s="226"/>
      <c r="AU50" s="226"/>
      <c r="AV50" s="226"/>
      <c r="AW50" s="226"/>
      <c r="AX50" s="226"/>
      <c r="AY50" s="226"/>
      <c r="AZ50" s="226"/>
      <c r="BA50" s="226"/>
      <c r="BB50" s="226"/>
      <c r="BC50" s="226"/>
      <c r="BD50" s="226"/>
      <c r="BE50" s="226"/>
      <c r="BF50" s="226"/>
      <c r="BG50" s="226"/>
      <c r="BH50" s="226"/>
      <c r="BI50" s="226"/>
      <c r="BJ50" s="226"/>
      <c r="BK50" s="226"/>
      <c r="BL50" s="226"/>
      <c r="BM50" s="226"/>
      <c r="BN50" s="226"/>
      <c r="BO50" s="226"/>
      <c r="BP50" s="226"/>
      <c r="BQ50" s="226"/>
      <c r="BR50" s="226"/>
      <c r="BS50" s="226"/>
      <c r="BT50" s="226"/>
      <c r="BU50" s="226"/>
      <c r="BV50" s="226"/>
      <c r="BW50" s="226"/>
      <c r="BX50" s="226"/>
      <c r="BY50" s="226"/>
      <c r="BZ50" s="226"/>
      <c r="CA50" s="226"/>
      <c r="CB50" s="226"/>
      <c r="CC50" s="226"/>
      <c r="CD50" s="226"/>
    </row>
    <row r="51" spans="1:82" x14ac:dyDescent="0.25">
      <c r="A51" s="226"/>
      <c r="B51" s="231"/>
      <c r="C51" s="232"/>
      <c r="D51" s="242" t="s">
        <v>1472</v>
      </c>
      <c r="E51" s="242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  <c r="AB51" s="226"/>
      <c r="AC51" s="226"/>
      <c r="AD51" s="226"/>
      <c r="AE51" s="226"/>
      <c r="AF51" s="226"/>
      <c r="AG51" s="226"/>
      <c r="AH51" s="226"/>
      <c r="AI51" s="226"/>
      <c r="AJ51" s="226"/>
      <c r="AK51" s="226"/>
      <c r="AL51" s="226"/>
      <c r="AM51" s="226"/>
      <c r="AN51" s="226"/>
      <c r="AO51" s="226"/>
      <c r="AP51" s="226"/>
      <c r="AQ51" s="226"/>
      <c r="AR51" s="226"/>
      <c r="AS51" s="226"/>
      <c r="AT51" s="226"/>
      <c r="AU51" s="226"/>
      <c r="AV51" s="226"/>
      <c r="AW51" s="226"/>
      <c r="AX51" s="226"/>
      <c r="AY51" s="226"/>
      <c r="AZ51" s="226"/>
      <c r="BA51" s="226"/>
      <c r="BB51" s="226"/>
      <c r="BC51" s="226"/>
      <c r="BD51" s="226"/>
      <c r="BE51" s="226"/>
      <c r="BF51" s="226"/>
      <c r="BG51" s="226"/>
      <c r="BH51" s="226"/>
      <c r="BI51" s="226"/>
      <c r="BJ51" s="226"/>
      <c r="BK51" s="226"/>
      <c r="BL51" s="226"/>
      <c r="BM51" s="226"/>
      <c r="BN51" s="226"/>
      <c r="BO51" s="226"/>
      <c r="BP51" s="226"/>
      <c r="BQ51" s="226"/>
      <c r="BR51" s="226"/>
      <c r="BS51" s="226"/>
      <c r="BT51" s="226"/>
      <c r="BU51" s="226"/>
      <c r="BV51" s="226"/>
      <c r="BW51" s="226"/>
      <c r="BX51" s="226"/>
      <c r="BY51" s="226"/>
      <c r="BZ51" s="226"/>
      <c r="CA51" s="226"/>
      <c r="CB51" s="226"/>
      <c r="CC51" s="226"/>
      <c r="CD51" s="226"/>
    </row>
    <row r="52" spans="1:82" x14ac:dyDescent="0.25">
      <c r="A52" s="226"/>
      <c r="B52" s="231" t="s">
        <v>751</v>
      </c>
      <c r="C52" s="232" t="s">
        <v>756</v>
      </c>
      <c r="D52" s="237">
        <f>(AD34+AG34+AJ34)/3</f>
        <v>8.3333333333333339</v>
      </c>
      <c r="E52" s="238">
        <f>(AD35+AG35+AJ35)/3</f>
        <v>33.333333333333336</v>
      </c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6"/>
      <c r="AP52" s="226"/>
      <c r="AQ52" s="226"/>
      <c r="AR52" s="226"/>
      <c r="AS52" s="226"/>
      <c r="AT52" s="226"/>
      <c r="AU52" s="226"/>
      <c r="AV52" s="226"/>
      <c r="AW52" s="226"/>
      <c r="AX52" s="226"/>
      <c r="AY52" s="226"/>
      <c r="AZ52" s="226"/>
      <c r="BA52" s="226"/>
      <c r="BB52" s="226"/>
      <c r="BC52" s="226"/>
      <c r="BD52" s="226"/>
      <c r="BE52" s="226"/>
      <c r="BF52" s="226"/>
      <c r="BG52" s="226"/>
      <c r="BH52" s="226"/>
      <c r="BI52" s="226"/>
      <c r="BJ52" s="226"/>
      <c r="BK52" s="226"/>
      <c r="BL52" s="226"/>
      <c r="BM52" s="226"/>
      <c r="BN52" s="226"/>
      <c r="BO52" s="226"/>
      <c r="BP52" s="226"/>
      <c r="BQ52" s="226"/>
      <c r="BR52" s="226"/>
      <c r="BS52" s="226"/>
      <c r="BT52" s="226"/>
      <c r="BU52" s="226"/>
      <c r="BV52" s="226"/>
      <c r="BW52" s="226"/>
      <c r="BX52" s="226"/>
      <c r="BY52" s="226"/>
      <c r="BZ52" s="226"/>
      <c r="CA52" s="226"/>
      <c r="CB52" s="226"/>
      <c r="CC52" s="226"/>
      <c r="CD52" s="226"/>
    </row>
    <row r="53" spans="1:82" x14ac:dyDescent="0.25">
      <c r="A53" s="226"/>
      <c r="B53" s="231" t="s">
        <v>753</v>
      </c>
      <c r="C53" s="232" t="s">
        <v>756</v>
      </c>
      <c r="D53" s="237">
        <f>(AE34+AH34+AK34)/3</f>
        <v>14.666666666666666</v>
      </c>
      <c r="E53" s="238">
        <f>(AE35+AH35+AK35)/3</f>
        <v>58.666666666666664</v>
      </c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6"/>
      <c r="AP53" s="226"/>
      <c r="AQ53" s="226"/>
      <c r="AR53" s="226"/>
      <c r="AS53" s="226"/>
      <c r="AT53" s="226"/>
      <c r="AU53" s="226"/>
      <c r="AV53" s="226"/>
      <c r="AW53" s="226"/>
      <c r="AX53" s="226"/>
      <c r="AY53" s="226"/>
      <c r="AZ53" s="226"/>
      <c r="BA53" s="226"/>
      <c r="BB53" s="226"/>
      <c r="BC53" s="226"/>
      <c r="BD53" s="226"/>
      <c r="BE53" s="226"/>
      <c r="BF53" s="226"/>
      <c r="BG53" s="226"/>
      <c r="BH53" s="226"/>
      <c r="BI53" s="226"/>
      <c r="BJ53" s="226"/>
      <c r="BK53" s="226"/>
      <c r="BL53" s="226"/>
      <c r="BM53" s="226"/>
      <c r="BN53" s="226"/>
      <c r="BO53" s="226"/>
      <c r="BP53" s="226"/>
      <c r="BQ53" s="226"/>
      <c r="BR53" s="226"/>
      <c r="BS53" s="226"/>
      <c r="BT53" s="226"/>
      <c r="BU53" s="226"/>
      <c r="BV53" s="226"/>
      <c r="BW53" s="226"/>
      <c r="BX53" s="226"/>
      <c r="BY53" s="226"/>
      <c r="BZ53" s="226"/>
      <c r="CA53" s="226"/>
      <c r="CB53" s="226"/>
      <c r="CC53" s="226"/>
      <c r="CD53" s="226"/>
    </row>
    <row r="54" spans="1:82" x14ac:dyDescent="0.25">
      <c r="A54" s="226"/>
      <c r="B54" s="231" t="s">
        <v>754</v>
      </c>
      <c r="C54" s="232" t="s">
        <v>756</v>
      </c>
      <c r="D54" s="237">
        <f>(AF34+AI34+AL34)/3</f>
        <v>0</v>
      </c>
      <c r="E54" s="238">
        <f>(AF35+AI35+AL35)/3</f>
        <v>0</v>
      </c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6"/>
      <c r="AC54" s="226"/>
      <c r="AD54" s="226"/>
      <c r="AE54" s="226"/>
      <c r="AF54" s="226"/>
      <c r="AG54" s="226"/>
      <c r="AH54" s="226"/>
      <c r="AI54" s="226"/>
      <c r="AJ54" s="226"/>
      <c r="AK54" s="226"/>
      <c r="AL54" s="226"/>
      <c r="AM54" s="226"/>
      <c r="AN54" s="226"/>
      <c r="AO54" s="226"/>
      <c r="AP54" s="226"/>
      <c r="AQ54" s="226"/>
      <c r="AR54" s="226"/>
      <c r="AS54" s="226"/>
      <c r="AT54" s="226"/>
      <c r="AU54" s="226"/>
      <c r="AV54" s="226"/>
      <c r="AW54" s="226"/>
      <c r="AX54" s="226"/>
      <c r="AY54" s="226"/>
      <c r="AZ54" s="226"/>
      <c r="BA54" s="226"/>
      <c r="BB54" s="226"/>
      <c r="BC54" s="226"/>
      <c r="BD54" s="226"/>
      <c r="BE54" s="226"/>
      <c r="BF54" s="226"/>
      <c r="BG54" s="226"/>
      <c r="BH54" s="226"/>
      <c r="BI54" s="226"/>
      <c r="BJ54" s="226"/>
      <c r="BK54" s="226"/>
      <c r="BL54" s="226"/>
      <c r="BM54" s="226"/>
      <c r="BN54" s="226"/>
      <c r="BO54" s="226"/>
      <c r="BP54" s="226"/>
      <c r="BQ54" s="226"/>
      <c r="BR54" s="226"/>
      <c r="BS54" s="226"/>
      <c r="BT54" s="226"/>
      <c r="BU54" s="226"/>
      <c r="BV54" s="226"/>
      <c r="BW54" s="226"/>
      <c r="BX54" s="226"/>
      <c r="BY54" s="226"/>
      <c r="BZ54" s="226"/>
      <c r="CA54" s="226"/>
      <c r="CB54" s="226"/>
      <c r="CC54" s="226"/>
      <c r="CD54" s="226"/>
    </row>
    <row r="55" spans="1:82" x14ac:dyDescent="0.25">
      <c r="A55" s="226"/>
      <c r="B55" s="231"/>
      <c r="C55" s="232"/>
      <c r="D55" s="243">
        <f>D52+D53+D54</f>
        <v>23</v>
      </c>
      <c r="E55" s="243">
        <f>E52+E53+E54</f>
        <v>92</v>
      </c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  <c r="X55" s="226"/>
      <c r="Y55" s="226"/>
      <c r="Z55" s="226"/>
      <c r="AA55" s="226"/>
      <c r="AB55" s="226"/>
      <c r="AC55" s="226"/>
      <c r="AD55" s="226"/>
      <c r="AE55" s="226"/>
      <c r="AF55" s="226"/>
      <c r="AG55" s="226"/>
      <c r="AH55" s="226"/>
      <c r="AI55" s="226"/>
      <c r="AJ55" s="226"/>
      <c r="AK55" s="226"/>
      <c r="AL55" s="226"/>
      <c r="AM55" s="226"/>
      <c r="AN55" s="226"/>
      <c r="AO55" s="226"/>
      <c r="AP55" s="226"/>
      <c r="AQ55" s="226"/>
      <c r="AR55" s="226"/>
      <c r="AS55" s="226"/>
      <c r="AT55" s="226"/>
      <c r="AU55" s="226"/>
      <c r="AV55" s="226"/>
      <c r="AW55" s="226"/>
      <c r="AX55" s="226"/>
      <c r="AY55" s="226"/>
      <c r="AZ55" s="226"/>
      <c r="BA55" s="226"/>
      <c r="BB55" s="226"/>
      <c r="BC55" s="226"/>
      <c r="BD55" s="226"/>
      <c r="BE55" s="226"/>
      <c r="BF55" s="226"/>
      <c r="BG55" s="226"/>
      <c r="BH55" s="226"/>
      <c r="BI55" s="226"/>
      <c r="BJ55" s="226"/>
      <c r="BK55" s="226"/>
      <c r="BL55" s="226"/>
      <c r="BM55" s="226"/>
      <c r="BN55" s="226"/>
      <c r="BO55" s="226"/>
      <c r="BP55" s="226"/>
      <c r="BQ55" s="226"/>
      <c r="BR55" s="226"/>
      <c r="BS55" s="226"/>
      <c r="BT55" s="226"/>
      <c r="BU55" s="226"/>
      <c r="BV55" s="226"/>
      <c r="BW55" s="226"/>
      <c r="BX55" s="226"/>
      <c r="BY55" s="226"/>
      <c r="BZ55" s="226"/>
      <c r="CA55" s="226"/>
      <c r="CB55" s="226"/>
      <c r="CC55" s="226"/>
      <c r="CD55" s="226"/>
    </row>
    <row r="56" spans="1:82" x14ac:dyDescent="0.25">
      <c r="A56" s="226"/>
      <c r="B56" s="231" t="s">
        <v>751</v>
      </c>
      <c r="C56" s="232" t="s">
        <v>758</v>
      </c>
      <c r="D56" s="237">
        <f>(AM34+AP34+AS34)/3</f>
        <v>12</v>
      </c>
      <c r="E56" s="238">
        <f>(AM35+AP35+AS35)/3</f>
        <v>48</v>
      </c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6"/>
      <c r="X56" s="226"/>
      <c r="Y56" s="226"/>
      <c r="Z56" s="226"/>
      <c r="AA56" s="226"/>
      <c r="AB56" s="226"/>
      <c r="AC56" s="226"/>
      <c r="AD56" s="226"/>
      <c r="AE56" s="226"/>
      <c r="AF56" s="226"/>
      <c r="AG56" s="226"/>
      <c r="AH56" s="226"/>
      <c r="AI56" s="226"/>
      <c r="AJ56" s="226"/>
      <c r="AK56" s="226"/>
      <c r="AL56" s="226"/>
      <c r="AM56" s="226"/>
      <c r="AN56" s="226"/>
      <c r="AO56" s="226"/>
      <c r="AP56" s="226"/>
      <c r="AQ56" s="226"/>
      <c r="AR56" s="226"/>
      <c r="AS56" s="226"/>
      <c r="AT56" s="226"/>
      <c r="AU56" s="226"/>
      <c r="AV56" s="226"/>
      <c r="AW56" s="226"/>
      <c r="AX56" s="226"/>
      <c r="AY56" s="226"/>
      <c r="AZ56" s="226"/>
      <c r="BA56" s="226"/>
      <c r="BB56" s="226"/>
      <c r="BC56" s="226"/>
      <c r="BD56" s="226"/>
      <c r="BE56" s="226"/>
      <c r="BF56" s="226"/>
      <c r="BG56" s="226"/>
      <c r="BH56" s="226"/>
      <c r="BI56" s="226"/>
      <c r="BJ56" s="226"/>
      <c r="BK56" s="226"/>
      <c r="BL56" s="226"/>
      <c r="BM56" s="226"/>
      <c r="BN56" s="226"/>
      <c r="BO56" s="226"/>
      <c r="BP56" s="226"/>
      <c r="BQ56" s="226"/>
      <c r="BR56" s="226"/>
      <c r="BS56" s="226"/>
      <c r="BT56" s="226"/>
      <c r="BU56" s="226"/>
      <c r="BV56" s="226"/>
      <c r="BW56" s="226"/>
      <c r="BX56" s="226"/>
      <c r="BY56" s="226"/>
      <c r="BZ56" s="226"/>
      <c r="CA56" s="226"/>
      <c r="CB56" s="226"/>
      <c r="CC56" s="226"/>
      <c r="CD56" s="226"/>
    </row>
    <row r="57" spans="1:82" x14ac:dyDescent="0.25">
      <c r="A57" s="226"/>
      <c r="B57" s="231" t="s">
        <v>753</v>
      </c>
      <c r="C57" s="232" t="s">
        <v>758</v>
      </c>
      <c r="D57" s="237">
        <f>(AN34+AQ34+AT34)/3</f>
        <v>11</v>
      </c>
      <c r="E57" s="238">
        <f>(AN35+AQ35+AT35)/3</f>
        <v>44</v>
      </c>
      <c r="F57" s="226"/>
      <c r="G57" s="226"/>
      <c r="H57" s="226"/>
      <c r="I57" s="226"/>
      <c r="J57" s="226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6"/>
      <c r="X57" s="226"/>
      <c r="Y57" s="226"/>
      <c r="Z57" s="226"/>
      <c r="AA57" s="226"/>
      <c r="AB57" s="226"/>
      <c r="AC57" s="226"/>
      <c r="AD57" s="226"/>
      <c r="AE57" s="226"/>
      <c r="AF57" s="226"/>
      <c r="AG57" s="226"/>
      <c r="AH57" s="226"/>
      <c r="AI57" s="226"/>
      <c r="AJ57" s="226"/>
      <c r="AK57" s="226"/>
      <c r="AL57" s="226"/>
      <c r="AM57" s="226"/>
      <c r="AN57" s="226"/>
      <c r="AO57" s="226"/>
      <c r="AP57" s="226"/>
      <c r="AQ57" s="226"/>
      <c r="AR57" s="226"/>
      <c r="AS57" s="226"/>
      <c r="AT57" s="226"/>
      <c r="AU57" s="226"/>
      <c r="AV57" s="226"/>
      <c r="AW57" s="226"/>
      <c r="AX57" s="226"/>
      <c r="AY57" s="226"/>
      <c r="AZ57" s="226"/>
      <c r="BA57" s="226"/>
      <c r="BB57" s="226"/>
      <c r="BC57" s="226"/>
      <c r="BD57" s="226"/>
      <c r="BE57" s="226"/>
      <c r="BF57" s="226"/>
      <c r="BG57" s="226"/>
      <c r="BH57" s="226"/>
      <c r="BI57" s="226"/>
      <c r="BJ57" s="226"/>
      <c r="BK57" s="226"/>
      <c r="BL57" s="226"/>
      <c r="BM57" s="226"/>
      <c r="BN57" s="226"/>
      <c r="BO57" s="226"/>
      <c r="BP57" s="226"/>
      <c r="BQ57" s="226"/>
      <c r="BR57" s="226"/>
      <c r="BS57" s="226"/>
      <c r="BT57" s="226"/>
      <c r="BU57" s="226"/>
      <c r="BV57" s="226"/>
      <c r="BW57" s="226"/>
      <c r="BX57" s="226"/>
      <c r="BY57" s="226"/>
      <c r="BZ57" s="226"/>
      <c r="CA57" s="226"/>
      <c r="CB57" s="226"/>
      <c r="CC57" s="226"/>
      <c r="CD57" s="226"/>
    </row>
    <row r="58" spans="1:82" x14ac:dyDescent="0.25">
      <c r="A58" s="226"/>
      <c r="B58" s="231" t="s">
        <v>754</v>
      </c>
      <c r="C58" s="232" t="s">
        <v>758</v>
      </c>
      <c r="D58" s="237">
        <f>(AO34+AR34+AU34)/3</f>
        <v>0</v>
      </c>
      <c r="E58" s="238">
        <f>(AO35+AR35+AU35)/3</f>
        <v>0</v>
      </c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6"/>
      <c r="X58" s="226"/>
      <c r="Y58" s="226"/>
      <c r="Z58" s="226"/>
      <c r="AA58" s="226"/>
      <c r="AB58" s="226"/>
      <c r="AC58" s="226"/>
      <c r="AD58" s="226"/>
      <c r="AE58" s="226"/>
      <c r="AF58" s="226"/>
      <c r="AG58" s="226"/>
      <c r="AH58" s="226"/>
      <c r="AI58" s="226"/>
      <c r="AJ58" s="226"/>
      <c r="AK58" s="226"/>
      <c r="AL58" s="226"/>
      <c r="AM58" s="226"/>
      <c r="AN58" s="226"/>
      <c r="AO58" s="226"/>
      <c r="AP58" s="226"/>
      <c r="AQ58" s="226"/>
      <c r="AR58" s="226"/>
      <c r="AS58" s="226"/>
      <c r="AT58" s="226"/>
      <c r="AU58" s="226"/>
      <c r="AV58" s="226"/>
      <c r="AW58" s="226"/>
      <c r="AX58" s="226"/>
      <c r="AY58" s="226"/>
      <c r="AZ58" s="226"/>
      <c r="BA58" s="226"/>
      <c r="BB58" s="226"/>
      <c r="BC58" s="226"/>
      <c r="BD58" s="226"/>
      <c r="BE58" s="226"/>
      <c r="BF58" s="226"/>
      <c r="BG58" s="226"/>
      <c r="BH58" s="226"/>
      <c r="BI58" s="226"/>
      <c r="BJ58" s="226"/>
      <c r="BK58" s="226"/>
      <c r="BL58" s="226"/>
      <c r="BM58" s="226"/>
      <c r="BN58" s="226"/>
      <c r="BO58" s="226"/>
      <c r="BP58" s="226"/>
      <c r="BQ58" s="226"/>
      <c r="BR58" s="226"/>
      <c r="BS58" s="226"/>
      <c r="BT58" s="226"/>
      <c r="BU58" s="226"/>
      <c r="BV58" s="226"/>
      <c r="BW58" s="226"/>
      <c r="BX58" s="226"/>
      <c r="BY58" s="226"/>
      <c r="BZ58" s="226"/>
      <c r="CA58" s="226"/>
      <c r="CB58" s="226"/>
      <c r="CC58" s="226"/>
      <c r="CD58" s="226"/>
    </row>
    <row r="59" spans="1:82" x14ac:dyDescent="0.25">
      <c r="A59" s="226"/>
      <c r="B59" s="231"/>
      <c r="C59" s="231"/>
      <c r="D59" s="243">
        <f>D56+D57+D58</f>
        <v>23</v>
      </c>
      <c r="E59" s="243">
        <f>E56+E57+E58</f>
        <v>92</v>
      </c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6"/>
      <c r="X59" s="226"/>
      <c r="Y59" s="226"/>
      <c r="Z59" s="226"/>
      <c r="AA59" s="226"/>
      <c r="AB59" s="226"/>
      <c r="AC59" s="226"/>
      <c r="AD59" s="226"/>
      <c r="AE59" s="226"/>
      <c r="AF59" s="226"/>
      <c r="AG59" s="226"/>
      <c r="AH59" s="226"/>
      <c r="AI59" s="226"/>
      <c r="AJ59" s="226"/>
      <c r="AK59" s="226"/>
      <c r="AL59" s="226"/>
      <c r="AM59" s="226"/>
      <c r="AN59" s="226"/>
      <c r="AO59" s="226"/>
      <c r="AP59" s="226"/>
      <c r="AQ59" s="226"/>
      <c r="AR59" s="226"/>
      <c r="AS59" s="226"/>
      <c r="AT59" s="226"/>
      <c r="AU59" s="226"/>
      <c r="AV59" s="226"/>
      <c r="AW59" s="226"/>
      <c r="AX59" s="226"/>
      <c r="AY59" s="226"/>
      <c r="AZ59" s="226"/>
      <c r="BA59" s="226"/>
      <c r="BB59" s="226"/>
      <c r="BC59" s="226"/>
      <c r="BD59" s="226"/>
      <c r="BE59" s="226"/>
      <c r="BF59" s="226"/>
      <c r="BG59" s="226"/>
      <c r="BH59" s="226"/>
      <c r="BI59" s="226"/>
      <c r="BJ59" s="226"/>
      <c r="BK59" s="226"/>
      <c r="BL59" s="226"/>
      <c r="BM59" s="226"/>
      <c r="BN59" s="226"/>
      <c r="BO59" s="226"/>
      <c r="BP59" s="226"/>
      <c r="BQ59" s="226"/>
      <c r="BR59" s="226"/>
      <c r="BS59" s="226"/>
      <c r="BT59" s="226"/>
      <c r="BU59" s="226"/>
      <c r="BV59" s="226"/>
      <c r="BW59" s="226"/>
      <c r="BX59" s="226"/>
      <c r="BY59" s="226"/>
      <c r="BZ59" s="226"/>
      <c r="CA59" s="226"/>
      <c r="CB59" s="226"/>
      <c r="CC59" s="226"/>
      <c r="CD59" s="226"/>
    </row>
    <row r="60" spans="1:82" x14ac:dyDescent="0.25">
      <c r="A60" s="226"/>
      <c r="B60" s="226"/>
      <c r="C60" s="226"/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6"/>
      <c r="X60" s="226"/>
      <c r="Y60" s="226"/>
      <c r="Z60" s="226"/>
      <c r="AA60" s="226"/>
      <c r="AB60" s="226"/>
      <c r="AC60" s="226"/>
      <c r="AD60" s="226"/>
      <c r="AE60" s="226"/>
      <c r="AF60" s="226"/>
      <c r="AG60" s="226"/>
      <c r="AH60" s="226"/>
      <c r="AI60" s="226"/>
      <c r="AJ60" s="226"/>
      <c r="AK60" s="226"/>
      <c r="AL60" s="226"/>
      <c r="AM60" s="226"/>
      <c r="AN60" s="226"/>
      <c r="AO60" s="226"/>
      <c r="AP60" s="226"/>
      <c r="AQ60" s="226"/>
      <c r="AR60" s="226"/>
      <c r="AS60" s="226"/>
      <c r="AT60" s="226"/>
      <c r="AU60" s="226"/>
      <c r="AV60" s="226"/>
      <c r="AW60" s="226"/>
      <c r="AX60" s="226"/>
      <c r="AY60" s="226"/>
      <c r="AZ60" s="226"/>
      <c r="BA60" s="226"/>
      <c r="BB60" s="226"/>
      <c r="BC60" s="226"/>
      <c r="BD60" s="226"/>
      <c r="BE60" s="226"/>
      <c r="BF60" s="226"/>
      <c r="BG60" s="226"/>
      <c r="BH60" s="226"/>
      <c r="BI60" s="226"/>
      <c r="BJ60" s="226"/>
      <c r="BK60" s="226"/>
      <c r="BL60" s="226"/>
      <c r="BM60" s="226"/>
      <c r="BN60" s="226"/>
      <c r="BO60" s="226"/>
      <c r="BP60" s="226"/>
      <c r="BQ60" s="226"/>
      <c r="BR60" s="226"/>
      <c r="BS60" s="226"/>
      <c r="BT60" s="226"/>
      <c r="BU60" s="226"/>
      <c r="BV60" s="226"/>
      <c r="BW60" s="226"/>
      <c r="BX60" s="226"/>
      <c r="BY60" s="226"/>
      <c r="BZ60" s="226"/>
      <c r="CA60" s="226"/>
      <c r="CB60" s="226"/>
      <c r="CC60" s="226"/>
      <c r="CD60" s="226"/>
    </row>
    <row r="61" spans="1:82" x14ac:dyDescent="0.25">
      <c r="A61" s="226"/>
      <c r="B61" s="226"/>
      <c r="C61" s="226"/>
      <c r="D61" s="226"/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6"/>
      <c r="X61" s="226"/>
      <c r="Y61" s="226"/>
      <c r="Z61" s="226"/>
      <c r="AA61" s="226"/>
      <c r="AB61" s="226"/>
      <c r="AC61" s="226"/>
      <c r="AD61" s="226"/>
      <c r="AE61" s="226"/>
      <c r="AF61" s="226"/>
      <c r="AG61" s="226"/>
      <c r="AH61" s="226"/>
      <c r="AI61" s="226"/>
      <c r="AJ61" s="226"/>
      <c r="AK61" s="226"/>
      <c r="AL61" s="226"/>
      <c r="AM61" s="226"/>
      <c r="AN61" s="226"/>
      <c r="AO61" s="226"/>
      <c r="AP61" s="226"/>
      <c r="AQ61" s="226"/>
      <c r="AR61" s="226"/>
      <c r="AS61" s="226"/>
      <c r="AT61" s="226"/>
      <c r="AU61" s="226"/>
      <c r="AV61" s="226"/>
      <c r="AW61" s="226"/>
      <c r="AX61" s="226"/>
      <c r="AY61" s="226"/>
      <c r="AZ61" s="226"/>
      <c r="BA61" s="226"/>
      <c r="BB61" s="226"/>
      <c r="BC61" s="226"/>
      <c r="BD61" s="226"/>
      <c r="BE61" s="226"/>
      <c r="BF61" s="226"/>
      <c r="BG61" s="226"/>
      <c r="BH61" s="226"/>
      <c r="BI61" s="226"/>
      <c r="BJ61" s="226"/>
      <c r="BK61" s="226"/>
      <c r="BL61" s="226"/>
      <c r="BM61" s="226"/>
      <c r="BN61" s="226"/>
      <c r="BO61" s="226"/>
      <c r="BP61" s="226"/>
      <c r="BQ61" s="226"/>
      <c r="BR61" s="226"/>
      <c r="BS61" s="226"/>
      <c r="BT61" s="226"/>
      <c r="BU61" s="226"/>
      <c r="BV61" s="226"/>
      <c r="BW61" s="226"/>
      <c r="BX61" s="226"/>
      <c r="BY61" s="226"/>
      <c r="BZ61" s="226"/>
      <c r="CA61" s="226"/>
      <c r="CB61" s="226"/>
      <c r="CC61" s="226"/>
      <c r="CD61" s="226"/>
    </row>
  </sheetData>
  <mergeCells count="44">
    <mergeCell ref="D42:E42"/>
    <mergeCell ref="D51:E51"/>
    <mergeCell ref="AM7:AO7"/>
    <mergeCell ref="AP7:AR7"/>
    <mergeCell ref="AS7:AU7"/>
    <mergeCell ref="A34:B34"/>
    <mergeCell ref="A35:B35"/>
    <mergeCell ref="B37:E37"/>
    <mergeCell ref="U7:W7"/>
    <mergeCell ref="X7:Z7"/>
    <mergeCell ref="AA7:AC7"/>
    <mergeCell ref="AD7:AF7"/>
    <mergeCell ref="AG7:AI7"/>
    <mergeCell ref="AJ7:AL7"/>
    <mergeCell ref="AJ6:AL6"/>
    <mergeCell ref="AM6:AO6"/>
    <mergeCell ref="AP6:AR6"/>
    <mergeCell ref="AS6:AU6"/>
    <mergeCell ref="C7:E7"/>
    <mergeCell ref="F7:H7"/>
    <mergeCell ref="I7:K7"/>
    <mergeCell ref="L7:N7"/>
    <mergeCell ref="O7:Q7"/>
    <mergeCell ref="R7:T7"/>
    <mergeCell ref="AV5:BP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4:A8"/>
    <mergeCell ref="B4:B8"/>
    <mergeCell ref="C4:AU4"/>
    <mergeCell ref="C5:K5"/>
    <mergeCell ref="L5:T5"/>
    <mergeCell ref="U5:AC5"/>
    <mergeCell ref="AD5:AL5"/>
    <mergeCell ref="AM5:AU5"/>
    <mergeCell ref="AD6:AF6"/>
    <mergeCell ref="AG6:AI6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T59"/>
  <sheetViews>
    <sheetView workbookViewId="0">
      <selection activeCell="C5" sqref="C5:W5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79" t="s">
        <v>1405</v>
      </c>
      <c r="C1" s="79"/>
      <c r="D1" s="79"/>
      <c r="E1" s="79"/>
      <c r="F1" s="79"/>
      <c r="G1" s="79"/>
      <c r="H1" s="79"/>
      <c r="I1" s="79"/>
      <c r="J1" s="79"/>
      <c r="K1" s="79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788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147" t="s">
        <v>1397</v>
      </c>
      <c r="IS2" s="147"/>
      <c r="IT2" s="49"/>
    </row>
    <row r="3" spans="1:25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223" t="s">
        <v>0</v>
      </c>
      <c r="B4" s="223" t="s">
        <v>170</v>
      </c>
      <c r="C4" s="165" t="s">
        <v>409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7"/>
      <c r="X4" s="165" t="s">
        <v>320</v>
      </c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7"/>
      <c r="DD4" s="165" t="s">
        <v>865</v>
      </c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7"/>
      <c r="DY4" s="165" t="s">
        <v>323</v>
      </c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66"/>
      <c r="ES4" s="166"/>
      <c r="ET4" s="166"/>
      <c r="EU4" s="166"/>
      <c r="EV4" s="166"/>
      <c r="EW4" s="166"/>
      <c r="EX4" s="166"/>
      <c r="EY4" s="166"/>
      <c r="EZ4" s="166"/>
      <c r="FA4" s="166"/>
      <c r="FB4" s="166"/>
      <c r="FC4" s="166"/>
      <c r="FD4" s="166"/>
      <c r="FE4" s="166"/>
      <c r="FF4" s="166"/>
      <c r="FG4" s="166"/>
      <c r="FH4" s="166"/>
      <c r="FI4" s="166"/>
      <c r="FJ4" s="166"/>
      <c r="FK4" s="166"/>
      <c r="FL4" s="166"/>
      <c r="FM4" s="166"/>
      <c r="FN4" s="166"/>
      <c r="FO4" s="166"/>
      <c r="FP4" s="166"/>
      <c r="FQ4" s="166"/>
      <c r="FR4" s="166"/>
      <c r="FS4" s="166"/>
      <c r="FT4" s="166"/>
      <c r="FU4" s="166"/>
      <c r="FV4" s="166"/>
      <c r="FW4" s="166"/>
      <c r="FX4" s="166"/>
      <c r="FY4" s="166"/>
      <c r="FZ4" s="166"/>
      <c r="GA4" s="166"/>
      <c r="GB4" s="166"/>
      <c r="GC4" s="166"/>
      <c r="GD4" s="166"/>
      <c r="GE4" s="166"/>
      <c r="GF4" s="166"/>
      <c r="GG4" s="166"/>
      <c r="GH4" s="166"/>
      <c r="GI4" s="166"/>
      <c r="GJ4" s="166"/>
      <c r="GK4" s="166"/>
      <c r="GL4" s="166"/>
      <c r="GM4" s="166"/>
      <c r="GN4" s="166"/>
      <c r="GO4" s="166"/>
      <c r="GP4" s="166"/>
      <c r="GQ4" s="166"/>
      <c r="GR4" s="166"/>
      <c r="GS4" s="166"/>
      <c r="GT4" s="166"/>
      <c r="GU4" s="166"/>
      <c r="GV4" s="166"/>
      <c r="GW4" s="166"/>
      <c r="GX4" s="166"/>
      <c r="GY4" s="166"/>
      <c r="GZ4" s="166"/>
      <c r="HA4" s="166"/>
      <c r="HB4" s="166"/>
      <c r="HC4" s="166"/>
      <c r="HD4" s="166"/>
      <c r="HE4" s="166"/>
      <c r="HF4" s="166"/>
      <c r="HG4" s="166"/>
      <c r="HH4" s="166"/>
      <c r="HI4" s="166"/>
      <c r="HJ4" s="166"/>
      <c r="HK4" s="166"/>
      <c r="HL4" s="166"/>
      <c r="HM4" s="166"/>
      <c r="HN4" s="166"/>
      <c r="HO4" s="166"/>
      <c r="HP4" s="166"/>
      <c r="HQ4" s="166"/>
      <c r="HR4" s="166"/>
      <c r="HS4" s="166"/>
      <c r="HT4" s="166"/>
      <c r="HU4" s="166"/>
      <c r="HV4" s="166"/>
      <c r="HW4" s="166"/>
      <c r="HX4" s="166"/>
      <c r="HY4" s="167"/>
      <c r="HZ4" s="165" t="s">
        <v>1391</v>
      </c>
      <c r="IA4" s="166"/>
      <c r="IB4" s="166"/>
      <c r="IC4" s="166"/>
      <c r="ID4" s="166"/>
      <c r="IE4" s="166"/>
      <c r="IF4" s="166"/>
      <c r="IG4" s="166"/>
      <c r="IH4" s="166"/>
      <c r="II4" s="166"/>
      <c r="IJ4" s="166"/>
      <c r="IK4" s="166"/>
      <c r="IL4" s="166"/>
      <c r="IM4" s="166"/>
      <c r="IN4" s="166"/>
      <c r="IO4" s="166"/>
      <c r="IP4" s="166"/>
      <c r="IQ4" s="166"/>
      <c r="IR4" s="166"/>
      <c r="IS4" s="166"/>
      <c r="IT4" s="167"/>
    </row>
    <row r="5" spans="1:254" x14ac:dyDescent="0.25">
      <c r="A5" s="224"/>
      <c r="B5" s="224"/>
      <c r="C5" s="191" t="s">
        <v>1549</v>
      </c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192"/>
      <c r="X5" s="191" t="s">
        <v>410</v>
      </c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192"/>
      <c r="AS5" s="191" t="s">
        <v>322</v>
      </c>
      <c r="AT5" s="222"/>
      <c r="AU5" s="222"/>
      <c r="AV5" s="222"/>
      <c r="AW5" s="222"/>
      <c r="AX5" s="222"/>
      <c r="AY5" s="222"/>
      <c r="AZ5" s="222"/>
      <c r="BA5" s="222"/>
      <c r="BB5" s="222"/>
      <c r="BC5" s="222"/>
      <c r="BD5" s="222"/>
      <c r="BE5" s="222"/>
      <c r="BF5" s="222"/>
      <c r="BG5" s="222"/>
      <c r="BH5" s="222"/>
      <c r="BI5" s="222"/>
      <c r="BJ5" s="222"/>
      <c r="BK5" s="222"/>
      <c r="BL5" s="222"/>
      <c r="BM5" s="192"/>
      <c r="BN5" s="191" t="s">
        <v>411</v>
      </c>
      <c r="BO5" s="222"/>
      <c r="BP5" s="222"/>
      <c r="BQ5" s="222"/>
      <c r="BR5" s="222"/>
      <c r="BS5" s="222"/>
      <c r="BT5" s="222"/>
      <c r="BU5" s="222"/>
      <c r="BV5" s="222"/>
      <c r="BW5" s="222"/>
      <c r="BX5" s="222"/>
      <c r="BY5" s="222"/>
      <c r="BZ5" s="222"/>
      <c r="CA5" s="222"/>
      <c r="CB5" s="222"/>
      <c r="CC5" s="222"/>
      <c r="CD5" s="222"/>
      <c r="CE5" s="222"/>
      <c r="CF5" s="222"/>
      <c r="CG5" s="222"/>
      <c r="CH5" s="192"/>
      <c r="CI5" s="191" t="s">
        <v>377</v>
      </c>
      <c r="CJ5" s="222"/>
      <c r="CK5" s="222"/>
      <c r="CL5" s="222"/>
      <c r="CM5" s="222"/>
      <c r="CN5" s="222"/>
      <c r="CO5" s="222"/>
      <c r="CP5" s="222"/>
      <c r="CQ5" s="222"/>
      <c r="CR5" s="222"/>
      <c r="CS5" s="222"/>
      <c r="CT5" s="222"/>
      <c r="CU5" s="222"/>
      <c r="CV5" s="222"/>
      <c r="CW5" s="222"/>
      <c r="CX5" s="222"/>
      <c r="CY5" s="222"/>
      <c r="CZ5" s="222"/>
      <c r="DA5" s="222"/>
      <c r="DB5" s="222"/>
      <c r="DC5" s="192"/>
      <c r="DD5" s="191" t="s">
        <v>378</v>
      </c>
      <c r="DE5" s="222"/>
      <c r="DF5" s="222"/>
      <c r="DG5" s="222"/>
      <c r="DH5" s="222"/>
      <c r="DI5" s="222"/>
      <c r="DJ5" s="222"/>
      <c r="DK5" s="222"/>
      <c r="DL5" s="222"/>
      <c r="DM5" s="222"/>
      <c r="DN5" s="222"/>
      <c r="DO5" s="222"/>
      <c r="DP5" s="222"/>
      <c r="DQ5" s="222"/>
      <c r="DR5" s="222"/>
      <c r="DS5" s="222"/>
      <c r="DT5" s="222"/>
      <c r="DU5" s="222"/>
      <c r="DV5" s="222"/>
      <c r="DW5" s="222"/>
      <c r="DX5" s="192"/>
      <c r="DY5" s="191" t="s">
        <v>329</v>
      </c>
      <c r="DZ5" s="222"/>
      <c r="EA5" s="222"/>
      <c r="EB5" s="222"/>
      <c r="EC5" s="222"/>
      <c r="ED5" s="222"/>
      <c r="EE5" s="222"/>
      <c r="EF5" s="222"/>
      <c r="EG5" s="222"/>
      <c r="EH5" s="222"/>
      <c r="EI5" s="222"/>
      <c r="EJ5" s="222"/>
      <c r="EK5" s="222"/>
      <c r="EL5" s="222"/>
      <c r="EM5" s="222"/>
      <c r="EN5" s="222"/>
      <c r="EO5" s="222"/>
      <c r="EP5" s="222"/>
      <c r="EQ5" s="222"/>
      <c r="ER5" s="222"/>
      <c r="ES5" s="192"/>
      <c r="ET5" s="191" t="s">
        <v>324</v>
      </c>
      <c r="EU5" s="222"/>
      <c r="EV5" s="222"/>
      <c r="EW5" s="222"/>
      <c r="EX5" s="222"/>
      <c r="EY5" s="222"/>
      <c r="EZ5" s="222"/>
      <c r="FA5" s="222"/>
      <c r="FB5" s="222"/>
      <c r="FC5" s="222"/>
      <c r="FD5" s="222"/>
      <c r="FE5" s="222"/>
      <c r="FF5" s="222"/>
      <c r="FG5" s="222"/>
      <c r="FH5" s="222"/>
      <c r="FI5" s="222"/>
      <c r="FJ5" s="222"/>
      <c r="FK5" s="222"/>
      <c r="FL5" s="222"/>
      <c r="FM5" s="222"/>
      <c r="FN5" s="192"/>
      <c r="FO5" s="191" t="s">
        <v>330</v>
      </c>
      <c r="FP5" s="222"/>
      <c r="FQ5" s="222"/>
      <c r="FR5" s="222"/>
      <c r="FS5" s="222"/>
      <c r="FT5" s="222"/>
      <c r="FU5" s="222"/>
      <c r="FV5" s="222"/>
      <c r="FW5" s="222"/>
      <c r="FX5" s="222"/>
      <c r="FY5" s="222"/>
      <c r="FZ5" s="222"/>
      <c r="GA5" s="222"/>
      <c r="GB5" s="222"/>
      <c r="GC5" s="222"/>
      <c r="GD5" s="222"/>
      <c r="GE5" s="222"/>
      <c r="GF5" s="222"/>
      <c r="GG5" s="222"/>
      <c r="GH5" s="222"/>
      <c r="GI5" s="192"/>
      <c r="GJ5" s="191" t="s">
        <v>331</v>
      </c>
      <c r="GK5" s="222"/>
      <c r="GL5" s="222"/>
      <c r="GM5" s="222"/>
      <c r="GN5" s="222"/>
      <c r="GO5" s="222"/>
      <c r="GP5" s="222"/>
      <c r="GQ5" s="222"/>
      <c r="GR5" s="222"/>
      <c r="GS5" s="222"/>
      <c r="GT5" s="222"/>
      <c r="GU5" s="222"/>
      <c r="GV5" s="222"/>
      <c r="GW5" s="222"/>
      <c r="GX5" s="222"/>
      <c r="GY5" s="222"/>
      <c r="GZ5" s="222"/>
      <c r="HA5" s="222"/>
      <c r="HB5" s="222"/>
      <c r="HC5" s="222"/>
      <c r="HD5" s="192"/>
      <c r="HE5" s="191" t="s">
        <v>43</v>
      </c>
      <c r="HF5" s="222"/>
      <c r="HG5" s="222"/>
      <c r="HH5" s="222"/>
      <c r="HI5" s="222"/>
      <c r="HJ5" s="222"/>
      <c r="HK5" s="222"/>
      <c r="HL5" s="222"/>
      <c r="HM5" s="222"/>
      <c r="HN5" s="222"/>
      <c r="HO5" s="222"/>
      <c r="HP5" s="222"/>
      <c r="HQ5" s="222"/>
      <c r="HR5" s="222"/>
      <c r="HS5" s="222"/>
      <c r="HT5" s="222"/>
      <c r="HU5" s="222"/>
      <c r="HV5" s="222"/>
      <c r="HW5" s="222"/>
      <c r="HX5" s="222"/>
      <c r="HY5" s="192"/>
      <c r="HZ5" s="191" t="s">
        <v>326</v>
      </c>
      <c r="IA5" s="222"/>
      <c r="IB5" s="222"/>
      <c r="IC5" s="222"/>
      <c r="ID5" s="222"/>
      <c r="IE5" s="222"/>
      <c r="IF5" s="222"/>
      <c r="IG5" s="222"/>
      <c r="IH5" s="222"/>
      <c r="II5" s="222"/>
      <c r="IJ5" s="222"/>
      <c r="IK5" s="222"/>
      <c r="IL5" s="222"/>
      <c r="IM5" s="222"/>
      <c r="IN5" s="222"/>
      <c r="IO5" s="222"/>
      <c r="IP5" s="222"/>
      <c r="IQ5" s="222"/>
      <c r="IR5" s="222"/>
      <c r="IS5" s="222"/>
      <c r="IT5" s="192"/>
    </row>
    <row r="6" spans="1:254" x14ac:dyDescent="0.25">
      <c r="A6" s="224"/>
      <c r="B6" s="224"/>
      <c r="C6" s="191" t="s">
        <v>122</v>
      </c>
      <c r="D6" s="222"/>
      <c r="E6" s="192"/>
      <c r="F6" s="191" t="s">
        <v>123</v>
      </c>
      <c r="G6" s="222"/>
      <c r="H6" s="192"/>
      <c r="I6" s="191" t="s">
        <v>124</v>
      </c>
      <c r="J6" s="222"/>
      <c r="K6" s="192"/>
      <c r="L6" s="191" t="s">
        <v>163</v>
      </c>
      <c r="M6" s="222"/>
      <c r="N6" s="192"/>
      <c r="O6" s="191" t="s">
        <v>125</v>
      </c>
      <c r="P6" s="222"/>
      <c r="Q6" s="192"/>
      <c r="R6" s="191" t="s">
        <v>126</v>
      </c>
      <c r="S6" s="222"/>
      <c r="T6" s="192"/>
      <c r="U6" s="191" t="s">
        <v>127</v>
      </c>
      <c r="V6" s="222"/>
      <c r="W6" s="192"/>
      <c r="X6" s="191" t="s">
        <v>128</v>
      </c>
      <c r="Y6" s="222"/>
      <c r="Z6" s="192"/>
      <c r="AA6" s="191" t="s">
        <v>129</v>
      </c>
      <c r="AB6" s="222"/>
      <c r="AC6" s="192"/>
      <c r="AD6" s="191" t="s">
        <v>1238</v>
      </c>
      <c r="AE6" s="222"/>
      <c r="AF6" s="192"/>
      <c r="AG6" s="191" t="s">
        <v>164</v>
      </c>
      <c r="AH6" s="222"/>
      <c r="AI6" s="192"/>
      <c r="AJ6" s="191" t="s">
        <v>130</v>
      </c>
      <c r="AK6" s="222"/>
      <c r="AL6" s="192"/>
      <c r="AM6" s="191" t="s">
        <v>1247</v>
      </c>
      <c r="AN6" s="222"/>
      <c r="AO6" s="192"/>
      <c r="AP6" s="191" t="s">
        <v>131</v>
      </c>
      <c r="AQ6" s="222"/>
      <c r="AR6" s="192"/>
      <c r="AS6" s="191" t="s">
        <v>132</v>
      </c>
      <c r="AT6" s="222"/>
      <c r="AU6" s="192"/>
      <c r="AV6" s="191" t="s">
        <v>133</v>
      </c>
      <c r="AW6" s="222"/>
      <c r="AX6" s="192"/>
      <c r="AY6" s="191" t="s">
        <v>134</v>
      </c>
      <c r="AZ6" s="222"/>
      <c r="BA6" s="192"/>
      <c r="BB6" s="191" t="s">
        <v>135</v>
      </c>
      <c r="BC6" s="222"/>
      <c r="BD6" s="192"/>
      <c r="BE6" s="191" t="s">
        <v>136</v>
      </c>
      <c r="BF6" s="222"/>
      <c r="BG6" s="192"/>
      <c r="BH6" s="191" t="s">
        <v>137</v>
      </c>
      <c r="BI6" s="222"/>
      <c r="BJ6" s="192"/>
      <c r="BK6" s="191" t="s">
        <v>1253</v>
      </c>
      <c r="BL6" s="222"/>
      <c r="BM6" s="192"/>
      <c r="BN6" s="191" t="s">
        <v>138</v>
      </c>
      <c r="BO6" s="222"/>
      <c r="BP6" s="192"/>
      <c r="BQ6" s="191" t="s">
        <v>139</v>
      </c>
      <c r="BR6" s="222"/>
      <c r="BS6" s="192"/>
      <c r="BT6" s="191" t="s">
        <v>140</v>
      </c>
      <c r="BU6" s="222"/>
      <c r="BV6" s="192"/>
      <c r="BW6" s="191" t="s">
        <v>141</v>
      </c>
      <c r="BX6" s="222"/>
      <c r="BY6" s="192"/>
      <c r="BZ6" s="191" t="s">
        <v>142</v>
      </c>
      <c r="CA6" s="222"/>
      <c r="CB6" s="192"/>
      <c r="CC6" s="191" t="s">
        <v>143</v>
      </c>
      <c r="CD6" s="222"/>
      <c r="CE6" s="192"/>
      <c r="CF6" s="191" t="s">
        <v>144</v>
      </c>
      <c r="CG6" s="222"/>
      <c r="CH6" s="192"/>
      <c r="CI6" s="191" t="s">
        <v>145</v>
      </c>
      <c r="CJ6" s="222"/>
      <c r="CK6" s="192"/>
      <c r="CL6" s="191" t="s">
        <v>146</v>
      </c>
      <c r="CM6" s="222"/>
      <c r="CN6" s="192"/>
      <c r="CO6" s="191" t="s">
        <v>165</v>
      </c>
      <c r="CP6" s="222"/>
      <c r="CQ6" s="192"/>
      <c r="CR6" s="191" t="s">
        <v>147</v>
      </c>
      <c r="CS6" s="222"/>
      <c r="CT6" s="192"/>
      <c r="CU6" s="191" t="s">
        <v>148</v>
      </c>
      <c r="CV6" s="222"/>
      <c r="CW6" s="192"/>
      <c r="CX6" s="191" t="s">
        <v>149</v>
      </c>
      <c r="CY6" s="222"/>
      <c r="CZ6" s="192"/>
      <c r="DA6" s="191" t="s">
        <v>150</v>
      </c>
      <c r="DB6" s="222"/>
      <c r="DC6" s="192"/>
      <c r="DD6" s="191" t="s">
        <v>412</v>
      </c>
      <c r="DE6" s="222"/>
      <c r="DF6" s="192"/>
      <c r="DG6" s="191" t="s">
        <v>413</v>
      </c>
      <c r="DH6" s="222"/>
      <c r="DI6" s="192"/>
      <c r="DJ6" s="191" t="s">
        <v>414</v>
      </c>
      <c r="DK6" s="222"/>
      <c r="DL6" s="192"/>
      <c r="DM6" s="191" t="s">
        <v>415</v>
      </c>
      <c r="DN6" s="222"/>
      <c r="DO6" s="192"/>
      <c r="DP6" s="191" t="s">
        <v>416</v>
      </c>
      <c r="DQ6" s="222"/>
      <c r="DR6" s="192"/>
      <c r="DS6" s="191" t="s">
        <v>417</v>
      </c>
      <c r="DT6" s="222"/>
      <c r="DU6" s="192"/>
      <c r="DV6" s="191" t="s">
        <v>418</v>
      </c>
      <c r="DW6" s="222"/>
      <c r="DX6" s="192"/>
      <c r="DY6" s="191" t="s">
        <v>151</v>
      </c>
      <c r="DZ6" s="222"/>
      <c r="EA6" s="192"/>
      <c r="EB6" s="191" t="s">
        <v>152</v>
      </c>
      <c r="EC6" s="222"/>
      <c r="ED6" s="192"/>
      <c r="EE6" s="191" t="s">
        <v>153</v>
      </c>
      <c r="EF6" s="222"/>
      <c r="EG6" s="192"/>
      <c r="EH6" s="191" t="s">
        <v>166</v>
      </c>
      <c r="EI6" s="222"/>
      <c r="EJ6" s="192"/>
      <c r="EK6" s="191" t="s">
        <v>154</v>
      </c>
      <c r="EL6" s="222"/>
      <c r="EM6" s="192"/>
      <c r="EN6" s="191" t="s">
        <v>155</v>
      </c>
      <c r="EO6" s="222"/>
      <c r="EP6" s="192"/>
      <c r="EQ6" s="191" t="s">
        <v>156</v>
      </c>
      <c r="ER6" s="222"/>
      <c r="ES6" s="192"/>
      <c r="ET6" s="191" t="s">
        <v>157</v>
      </c>
      <c r="EU6" s="222"/>
      <c r="EV6" s="192"/>
      <c r="EW6" s="191" t="s">
        <v>158</v>
      </c>
      <c r="EX6" s="222"/>
      <c r="EY6" s="192"/>
      <c r="EZ6" s="191" t="s">
        <v>159</v>
      </c>
      <c r="FA6" s="222"/>
      <c r="FB6" s="192"/>
      <c r="FC6" s="191" t="s">
        <v>160</v>
      </c>
      <c r="FD6" s="222"/>
      <c r="FE6" s="192"/>
      <c r="FF6" s="191" t="s">
        <v>161</v>
      </c>
      <c r="FG6" s="222"/>
      <c r="FH6" s="192"/>
      <c r="FI6" s="191" t="s">
        <v>162</v>
      </c>
      <c r="FJ6" s="222"/>
      <c r="FK6" s="192"/>
      <c r="FL6" s="191" t="s">
        <v>167</v>
      </c>
      <c r="FM6" s="222"/>
      <c r="FN6" s="192"/>
      <c r="FO6" s="191" t="s">
        <v>168</v>
      </c>
      <c r="FP6" s="222"/>
      <c r="FQ6" s="192"/>
      <c r="FR6" s="191" t="s">
        <v>419</v>
      </c>
      <c r="FS6" s="222"/>
      <c r="FT6" s="192"/>
      <c r="FU6" s="191" t="s">
        <v>420</v>
      </c>
      <c r="FV6" s="222"/>
      <c r="FW6" s="192"/>
      <c r="FX6" s="191" t="s">
        <v>421</v>
      </c>
      <c r="FY6" s="222"/>
      <c r="FZ6" s="192"/>
      <c r="GA6" s="191" t="s">
        <v>422</v>
      </c>
      <c r="GB6" s="222"/>
      <c r="GC6" s="192"/>
      <c r="GD6" s="191" t="s">
        <v>423</v>
      </c>
      <c r="GE6" s="222"/>
      <c r="GF6" s="192"/>
      <c r="GG6" s="191" t="s">
        <v>424</v>
      </c>
      <c r="GH6" s="222"/>
      <c r="GI6" s="192"/>
      <c r="GJ6" s="191" t="s">
        <v>1331</v>
      </c>
      <c r="GK6" s="222"/>
      <c r="GL6" s="192"/>
      <c r="GM6" s="191" t="s">
        <v>1332</v>
      </c>
      <c r="GN6" s="222"/>
      <c r="GO6" s="192"/>
      <c r="GP6" s="191" t="s">
        <v>1334</v>
      </c>
      <c r="GQ6" s="222"/>
      <c r="GR6" s="192"/>
      <c r="GS6" s="191" t="s">
        <v>1338</v>
      </c>
      <c r="GT6" s="222"/>
      <c r="GU6" s="192"/>
      <c r="GV6" s="191" t="s">
        <v>1344</v>
      </c>
      <c r="GW6" s="222"/>
      <c r="GX6" s="192"/>
      <c r="GY6" s="191" t="s">
        <v>1345</v>
      </c>
      <c r="GZ6" s="222"/>
      <c r="HA6" s="192"/>
      <c r="HB6" s="191" t="s">
        <v>1349</v>
      </c>
      <c r="HC6" s="222"/>
      <c r="HD6" s="192"/>
      <c r="HE6" s="191" t="s">
        <v>1350</v>
      </c>
      <c r="HF6" s="222"/>
      <c r="HG6" s="192"/>
      <c r="HH6" s="191" t="s">
        <v>1352</v>
      </c>
      <c r="HI6" s="222"/>
      <c r="HJ6" s="192"/>
      <c r="HK6" s="191" t="s">
        <v>1356</v>
      </c>
      <c r="HL6" s="222"/>
      <c r="HM6" s="192"/>
      <c r="HN6" s="191" t="s">
        <v>1358</v>
      </c>
      <c r="HO6" s="222"/>
      <c r="HP6" s="192"/>
      <c r="HQ6" s="191" t="s">
        <v>1361</v>
      </c>
      <c r="HR6" s="222"/>
      <c r="HS6" s="192"/>
      <c r="HT6" s="191" t="s">
        <v>1366</v>
      </c>
      <c r="HU6" s="222"/>
      <c r="HV6" s="192"/>
      <c r="HW6" s="191" t="s">
        <v>1367</v>
      </c>
      <c r="HX6" s="222"/>
      <c r="HY6" s="192"/>
      <c r="HZ6" s="191" t="s">
        <v>425</v>
      </c>
      <c r="IA6" s="222"/>
      <c r="IB6" s="192"/>
      <c r="IC6" s="191" t="s">
        <v>426</v>
      </c>
      <c r="ID6" s="222"/>
      <c r="IE6" s="192"/>
      <c r="IF6" s="191" t="s">
        <v>427</v>
      </c>
      <c r="IG6" s="222"/>
      <c r="IH6" s="192"/>
      <c r="II6" s="191" t="s">
        <v>428</v>
      </c>
      <c r="IJ6" s="222"/>
      <c r="IK6" s="192"/>
      <c r="IL6" s="191" t="s">
        <v>429</v>
      </c>
      <c r="IM6" s="222"/>
      <c r="IN6" s="192"/>
      <c r="IO6" s="191" t="s">
        <v>430</v>
      </c>
      <c r="IP6" s="222"/>
      <c r="IQ6" s="192"/>
      <c r="IR6" s="191" t="s">
        <v>431</v>
      </c>
      <c r="IS6" s="222"/>
      <c r="IT6" s="192"/>
    </row>
    <row r="7" spans="1:254" ht="120" customHeight="1" x14ac:dyDescent="0.25">
      <c r="A7" s="224"/>
      <c r="B7" s="224"/>
      <c r="C7" s="219" t="s">
        <v>1223</v>
      </c>
      <c r="D7" s="221"/>
      <c r="E7" s="220"/>
      <c r="F7" s="219" t="s">
        <v>1226</v>
      </c>
      <c r="G7" s="221"/>
      <c r="H7" s="220"/>
      <c r="I7" s="219" t="s">
        <v>1227</v>
      </c>
      <c r="J7" s="221"/>
      <c r="K7" s="220"/>
      <c r="L7" s="219" t="s">
        <v>1231</v>
      </c>
      <c r="M7" s="221"/>
      <c r="N7" s="220"/>
      <c r="O7" s="219" t="s">
        <v>1232</v>
      </c>
      <c r="P7" s="221"/>
      <c r="Q7" s="220"/>
      <c r="R7" s="219" t="s">
        <v>1233</v>
      </c>
      <c r="S7" s="221"/>
      <c r="T7" s="220"/>
      <c r="U7" s="219" t="s">
        <v>610</v>
      </c>
      <c r="V7" s="221"/>
      <c r="W7" s="220"/>
      <c r="X7" s="219" t="s">
        <v>1384</v>
      </c>
      <c r="Y7" s="221"/>
      <c r="Z7" s="220"/>
      <c r="AA7" s="219" t="s">
        <v>613</v>
      </c>
      <c r="AB7" s="221"/>
      <c r="AC7" s="220"/>
      <c r="AD7" s="219" t="s">
        <v>1239</v>
      </c>
      <c r="AE7" s="221"/>
      <c r="AF7" s="220"/>
      <c r="AG7" s="219" t="s">
        <v>1240</v>
      </c>
      <c r="AH7" s="221"/>
      <c r="AI7" s="220"/>
      <c r="AJ7" s="219" t="s">
        <v>1244</v>
      </c>
      <c r="AK7" s="221"/>
      <c r="AL7" s="220"/>
      <c r="AM7" s="219" t="s">
        <v>1246</v>
      </c>
      <c r="AN7" s="221"/>
      <c r="AO7" s="220"/>
      <c r="AP7" s="219" t="s">
        <v>620</v>
      </c>
      <c r="AQ7" s="221"/>
      <c r="AR7" s="220"/>
      <c r="AS7" s="219" t="s">
        <v>1248</v>
      </c>
      <c r="AT7" s="221"/>
      <c r="AU7" s="220"/>
      <c r="AV7" s="219" t="s">
        <v>1249</v>
      </c>
      <c r="AW7" s="221"/>
      <c r="AX7" s="220"/>
      <c r="AY7" s="219" t="s">
        <v>626</v>
      </c>
      <c r="AZ7" s="221"/>
      <c r="BA7" s="220"/>
      <c r="BB7" s="219" t="s">
        <v>1250</v>
      </c>
      <c r="BC7" s="221"/>
      <c r="BD7" s="220"/>
      <c r="BE7" s="219" t="s">
        <v>1251</v>
      </c>
      <c r="BF7" s="221"/>
      <c r="BG7" s="220"/>
      <c r="BH7" s="219" t="s">
        <v>1252</v>
      </c>
      <c r="BI7" s="221"/>
      <c r="BJ7" s="220"/>
      <c r="BK7" s="219" t="s">
        <v>1258</v>
      </c>
      <c r="BL7" s="221"/>
      <c r="BM7" s="220"/>
      <c r="BN7" s="219" t="s">
        <v>1254</v>
      </c>
      <c r="BO7" s="221"/>
      <c r="BP7" s="220"/>
      <c r="BQ7" s="219" t="s">
        <v>1255</v>
      </c>
      <c r="BR7" s="221"/>
      <c r="BS7" s="220"/>
      <c r="BT7" s="219" t="s">
        <v>641</v>
      </c>
      <c r="BU7" s="221"/>
      <c r="BV7" s="220"/>
      <c r="BW7" s="219" t="s">
        <v>1263</v>
      </c>
      <c r="BX7" s="221"/>
      <c r="BY7" s="220"/>
      <c r="BZ7" s="219" t="s">
        <v>644</v>
      </c>
      <c r="CA7" s="221"/>
      <c r="CB7" s="220"/>
      <c r="CC7" s="219" t="s">
        <v>647</v>
      </c>
      <c r="CD7" s="221"/>
      <c r="CE7" s="220"/>
      <c r="CF7" s="219" t="s">
        <v>1266</v>
      </c>
      <c r="CG7" s="221"/>
      <c r="CH7" s="220"/>
      <c r="CI7" s="219" t="s">
        <v>1270</v>
      </c>
      <c r="CJ7" s="221"/>
      <c r="CK7" s="220"/>
      <c r="CL7" s="219" t="s">
        <v>1271</v>
      </c>
      <c r="CM7" s="221"/>
      <c r="CN7" s="220"/>
      <c r="CO7" s="219" t="s">
        <v>1272</v>
      </c>
      <c r="CP7" s="221"/>
      <c r="CQ7" s="220"/>
      <c r="CR7" s="219" t="s">
        <v>1273</v>
      </c>
      <c r="CS7" s="221"/>
      <c r="CT7" s="220"/>
      <c r="CU7" s="219" t="s">
        <v>1274</v>
      </c>
      <c r="CV7" s="221"/>
      <c r="CW7" s="220"/>
      <c r="CX7" s="219" t="s">
        <v>1275</v>
      </c>
      <c r="CY7" s="221"/>
      <c r="CZ7" s="220"/>
      <c r="DA7" s="219" t="s">
        <v>657</v>
      </c>
      <c r="DB7" s="221"/>
      <c r="DC7" s="220"/>
      <c r="DD7" s="219" t="s">
        <v>1280</v>
      </c>
      <c r="DE7" s="221"/>
      <c r="DF7" s="220"/>
      <c r="DG7" s="219" t="s">
        <v>1281</v>
      </c>
      <c r="DH7" s="221"/>
      <c r="DI7" s="220"/>
      <c r="DJ7" s="219" t="s">
        <v>1285</v>
      </c>
      <c r="DK7" s="221"/>
      <c r="DL7" s="220"/>
      <c r="DM7" s="219" t="s">
        <v>670</v>
      </c>
      <c r="DN7" s="221"/>
      <c r="DO7" s="220"/>
      <c r="DP7" s="219" t="s">
        <v>673</v>
      </c>
      <c r="DQ7" s="221"/>
      <c r="DR7" s="220"/>
      <c r="DS7" s="219" t="s">
        <v>1287</v>
      </c>
      <c r="DT7" s="221"/>
      <c r="DU7" s="220"/>
      <c r="DV7" s="219" t="s">
        <v>647</v>
      </c>
      <c r="DW7" s="221"/>
      <c r="DX7" s="220"/>
      <c r="DY7" s="219" t="s">
        <v>1292</v>
      </c>
      <c r="DZ7" s="221"/>
      <c r="EA7" s="220"/>
      <c r="EB7" s="219" t="s">
        <v>1293</v>
      </c>
      <c r="EC7" s="221"/>
      <c r="ED7" s="220"/>
      <c r="EE7" s="219" t="s">
        <v>682</v>
      </c>
      <c r="EF7" s="221"/>
      <c r="EG7" s="220"/>
      <c r="EH7" s="219" t="s">
        <v>1296</v>
      </c>
      <c r="EI7" s="221"/>
      <c r="EJ7" s="220"/>
      <c r="EK7" s="219" t="s">
        <v>686</v>
      </c>
      <c r="EL7" s="221"/>
      <c r="EM7" s="220"/>
      <c r="EN7" s="219" t="s">
        <v>687</v>
      </c>
      <c r="EO7" s="221"/>
      <c r="EP7" s="220"/>
      <c r="EQ7" s="219" t="s">
        <v>1299</v>
      </c>
      <c r="ER7" s="221"/>
      <c r="ES7" s="220"/>
      <c r="ET7" s="219" t="s">
        <v>1300</v>
      </c>
      <c r="EU7" s="221"/>
      <c r="EV7" s="220"/>
      <c r="EW7" s="219" t="s">
        <v>1301</v>
      </c>
      <c r="EX7" s="221"/>
      <c r="EY7" s="220"/>
      <c r="EZ7" s="219" t="s">
        <v>1302</v>
      </c>
      <c r="FA7" s="221"/>
      <c r="FB7" s="220"/>
      <c r="FC7" s="219" t="s">
        <v>1304</v>
      </c>
      <c r="FD7" s="221"/>
      <c r="FE7" s="220"/>
      <c r="FF7" s="219" t="s">
        <v>1311</v>
      </c>
      <c r="FG7" s="221"/>
      <c r="FH7" s="220"/>
      <c r="FI7" s="219" t="s">
        <v>1308</v>
      </c>
      <c r="FJ7" s="221"/>
      <c r="FK7" s="220"/>
      <c r="FL7" s="219" t="s">
        <v>1309</v>
      </c>
      <c r="FM7" s="221"/>
      <c r="FN7" s="220"/>
      <c r="FO7" s="219" t="s">
        <v>705</v>
      </c>
      <c r="FP7" s="221"/>
      <c r="FQ7" s="220"/>
      <c r="FR7" s="219" t="s">
        <v>1316</v>
      </c>
      <c r="FS7" s="221"/>
      <c r="FT7" s="220"/>
      <c r="FU7" s="219" t="s">
        <v>1318</v>
      </c>
      <c r="FV7" s="221"/>
      <c r="FW7" s="220"/>
      <c r="FX7" s="219" t="s">
        <v>710</v>
      </c>
      <c r="FY7" s="221"/>
      <c r="FZ7" s="220"/>
      <c r="GA7" s="219" t="s">
        <v>1320</v>
      </c>
      <c r="GB7" s="221"/>
      <c r="GC7" s="220"/>
      <c r="GD7" s="219" t="s">
        <v>1322</v>
      </c>
      <c r="GE7" s="221"/>
      <c r="GF7" s="220"/>
      <c r="GG7" s="219" t="s">
        <v>1326</v>
      </c>
      <c r="GH7" s="221"/>
      <c r="GI7" s="220"/>
      <c r="GJ7" s="219" t="s">
        <v>1327</v>
      </c>
      <c r="GK7" s="221"/>
      <c r="GL7" s="220"/>
      <c r="GM7" s="219" t="s">
        <v>718</v>
      </c>
      <c r="GN7" s="221"/>
      <c r="GO7" s="220"/>
      <c r="GP7" s="219" t="s">
        <v>1333</v>
      </c>
      <c r="GQ7" s="221"/>
      <c r="GR7" s="220"/>
      <c r="GS7" s="219" t="s">
        <v>1339</v>
      </c>
      <c r="GT7" s="221"/>
      <c r="GU7" s="220"/>
      <c r="GV7" s="219" t="s">
        <v>1340</v>
      </c>
      <c r="GW7" s="221"/>
      <c r="GX7" s="220"/>
      <c r="GY7" s="219" t="s">
        <v>723</v>
      </c>
      <c r="GZ7" s="221"/>
      <c r="HA7" s="220"/>
      <c r="HB7" s="219" t="s">
        <v>724</v>
      </c>
      <c r="HC7" s="221"/>
      <c r="HD7" s="220"/>
      <c r="HE7" s="219" t="s">
        <v>727</v>
      </c>
      <c r="HF7" s="221"/>
      <c r="HG7" s="220"/>
      <c r="HH7" s="219" t="s">
        <v>1351</v>
      </c>
      <c r="HI7" s="221"/>
      <c r="HJ7" s="220"/>
      <c r="HK7" s="219" t="s">
        <v>1357</v>
      </c>
      <c r="HL7" s="221"/>
      <c r="HM7" s="220"/>
      <c r="HN7" s="219" t="s">
        <v>1359</v>
      </c>
      <c r="HO7" s="221"/>
      <c r="HP7" s="220"/>
      <c r="HQ7" s="219" t="s">
        <v>1362</v>
      </c>
      <c r="HR7" s="221"/>
      <c r="HS7" s="220"/>
      <c r="HT7" s="219" t="s">
        <v>736</v>
      </c>
      <c r="HU7" s="221"/>
      <c r="HV7" s="220"/>
      <c r="HW7" s="219" t="s">
        <v>598</v>
      </c>
      <c r="HX7" s="221"/>
      <c r="HY7" s="220"/>
      <c r="HZ7" s="219" t="s">
        <v>1368</v>
      </c>
      <c r="IA7" s="221"/>
      <c r="IB7" s="220"/>
      <c r="IC7" s="219" t="s">
        <v>1371</v>
      </c>
      <c r="ID7" s="221"/>
      <c r="IE7" s="220"/>
      <c r="IF7" s="219" t="s">
        <v>742</v>
      </c>
      <c r="IG7" s="221"/>
      <c r="IH7" s="220"/>
      <c r="II7" s="219" t="s">
        <v>1375</v>
      </c>
      <c r="IJ7" s="221"/>
      <c r="IK7" s="220"/>
      <c r="IL7" s="219" t="s">
        <v>1376</v>
      </c>
      <c r="IM7" s="221"/>
      <c r="IN7" s="220"/>
      <c r="IO7" s="219" t="s">
        <v>1380</v>
      </c>
      <c r="IP7" s="221"/>
      <c r="IQ7" s="220"/>
      <c r="IR7" s="219" t="s">
        <v>746</v>
      </c>
      <c r="IS7" s="221"/>
      <c r="IT7" s="220"/>
    </row>
    <row r="8" spans="1:254" ht="169.5" customHeight="1" x14ac:dyDescent="0.25">
      <c r="A8" s="225"/>
      <c r="B8" s="225"/>
      <c r="C8" s="61" t="s">
        <v>791</v>
      </c>
      <c r="D8" s="61" t="s">
        <v>1224</v>
      </c>
      <c r="E8" s="61" t="s">
        <v>1225</v>
      </c>
      <c r="F8" s="61" t="s">
        <v>603</v>
      </c>
      <c r="G8" s="61" t="s">
        <v>604</v>
      </c>
      <c r="H8" s="61" t="s">
        <v>605</v>
      </c>
      <c r="I8" s="61" t="s">
        <v>1228</v>
      </c>
      <c r="J8" s="61" t="s">
        <v>1229</v>
      </c>
      <c r="K8" s="61" t="s">
        <v>1230</v>
      </c>
      <c r="L8" s="61" t="s">
        <v>250</v>
      </c>
      <c r="M8" s="61" t="s">
        <v>606</v>
      </c>
      <c r="N8" s="61" t="s">
        <v>607</v>
      </c>
      <c r="O8" s="61" t="s">
        <v>513</v>
      </c>
      <c r="P8" s="61" t="s">
        <v>608</v>
      </c>
      <c r="Q8" s="61" t="s">
        <v>609</v>
      </c>
      <c r="R8" s="61" t="s">
        <v>193</v>
      </c>
      <c r="S8" s="61" t="s">
        <v>316</v>
      </c>
      <c r="T8" s="61" t="s">
        <v>248</v>
      </c>
      <c r="U8" s="61" t="s">
        <v>610</v>
      </c>
      <c r="V8" s="61" t="s">
        <v>611</v>
      </c>
      <c r="W8" s="61" t="s">
        <v>1234</v>
      </c>
      <c r="X8" s="61" t="s">
        <v>216</v>
      </c>
      <c r="Y8" s="61" t="s">
        <v>612</v>
      </c>
      <c r="Z8" s="61" t="s">
        <v>472</v>
      </c>
      <c r="AA8" s="61" t="s">
        <v>1235</v>
      </c>
      <c r="AB8" s="61" t="s">
        <v>1236</v>
      </c>
      <c r="AC8" s="61" t="s">
        <v>1237</v>
      </c>
      <c r="AD8" s="61" t="s">
        <v>235</v>
      </c>
      <c r="AE8" s="61" t="s">
        <v>526</v>
      </c>
      <c r="AF8" s="61" t="s">
        <v>204</v>
      </c>
      <c r="AG8" s="61" t="s">
        <v>1241</v>
      </c>
      <c r="AH8" s="61" t="s">
        <v>1242</v>
      </c>
      <c r="AI8" s="61" t="s">
        <v>1243</v>
      </c>
      <c r="AJ8" s="61" t="s">
        <v>618</v>
      </c>
      <c r="AK8" s="61" t="s">
        <v>1245</v>
      </c>
      <c r="AL8" s="61" t="s">
        <v>619</v>
      </c>
      <c r="AM8" s="61" t="s">
        <v>615</v>
      </c>
      <c r="AN8" s="61" t="s">
        <v>616</v>
      </c>
      <c r="AO8" s="61" t="s">
        <v>617</v>
      </c>
      <c r="AP8" s="61" t="s">
        <v>620</v>
      </c>
      <c r="AQ8" s="61" t="s">
        <v>621</v>
      </c>
      <c r="AR8" s="61" t="s">
        <v>622</v>
      </c>
      <c r="AS8" s="64" t="s">
        <v>225</v>
      </c>
      <c r="AT8" s="64" t="s">
        <v>462</v>
      </c>
      <c r="AU8" s="64" t="s">
        <v>227</v>
      </c>
      <c r="AV8" s="64" t="s">
        <v>623</v>
      </c>
      <c r="AW8" s="64" t="s">
        <v>624</v>
      </c>
      <c r="AX8" s="64" t="s">
        <v>625</v>
      </c>
      <c r="AY8" s="64" t="s">
        <v>627</v>
      </c>
      <c r="AZ8" s="64" t="s">
        <v>628</v>
      </c>
      <c r="BA8" s="64" t="s">
        <v>629</v>
      </c>
      <c r="BB8" s="64" t="s">
        <v>630</v>
      </c>
      <c r="BC8" s="64" t="s">
        <v>631</v>
      </c>
      <c r="BD8" s="64" t="s">
        <v>632</v>
      </c>
      <c r="BE8" s="64" t="s">
        <v>1392</v>
      </c>
      <c r="BF8" s="64" t="s">
        <v>633</v>
      </c>
      <c r="BG8" s="64" t="s">
        <v>634</v>
      </c>
      <c r="BH8" s="64" t="s">
        <v>635</v>
      </c>
      <c r="BI8" s="64" t="s">
        <v>636</v>
      </c>
      <c r="BJ8" s="64" t="s">
        <v>637</v>
      </c>
      <c r="BK8" s="64" t="s">
        <v>1259</v>
      </c>
      <c r="BL8" s="64" t="s">
        <v>1260</v>
      </c>
      <c r="BM8" s="64" t="s">
        <v>1261</v>
      </c>
      <c r="BN8" s="61" t="s">
        <v>638</v>
      </c>
      <c r="BO8" s="61" t="s">
        <v>639</v>
      </c>
      <c r="BP8" s="61" t="s">
        <v>640</v>
      </c>
      <c r="BQ8" s="61" t="s">
        <v>1255</v>
      </c>
      <c r="BR8" s="61" t="s">
        <v>1256</v>
      </c>
      <c r="BS8" s="61" t="s">
        <v>1257</v>
      </c>
      <c r="BT8" s="61" t="s">
        <v>642</v>
      </c>
      <c r="BU8" s="61" t="s">
        <v>1262</v>
      </c>
      <c r="BV8" s="61" t="s">
        <v>643</v>
      </c>
      <c r="BW8" s="61" t="s">
        <v>552</v>
      </c>
      <c r="BX8" s="61" t="s">
        <v>1264</v>
      </c>
      <c r="BY8" s="61" t="s">
        <v>554</v>
      </c>
      <c r="BZ8" s="61" t="s">
        <v>645</v>
      </c>
      <c r="CA8" s="61" t="s">
        <v>646</v>
      </c>
      <c r="CB8" s="61" t="s">
        <v>1265</v>
      </c>
      <c r="CC8" s="61" t="s">
        <v>647</v>
      </c>
      <c r="CD8" s="61" t="s">
        <v>648</v>
      </c>
      <c r="CE8" s="61" t="s">
        <v>649</v>
      </c>
      <c r="CF8" s="61" t="s">
        <v>1267</v>
      </c>
      <c r="CG8" s="61" t="s">
        <v>1268</v>
      </c>
      <c r="CH8" s="61" t="s">
        <v>1269</v>
      </c>
      <c r="CI8" s="61" t="s">
        <v>200</v>
      </c>
      <c r="CJ8" s="61" t="s">
        <v>650</v>
      </c>
      <c r="CK8" s="61" t="s">
        <v>651</v>
      </c>
      <c r="CL8" s="61" t="s">
        <v>1393</v>
      </c>
      <c r="CM8" s="61" t="s">
        <v>662</v>
      </c>
      <c r="CN8" s="61" t="s">
        <v>663</v>
      </c>
      <c r="CO8" s="61" t="s">
        <v>481</v>
      </c>
      <c r="CP8" s="61" t="s">
        <v>652</v>
      </c>
      <c r="CQ8" s="61" t="s">
        <v>653</v>
      </c>
      <c r="CR8" s="61" t="s">
        <v>654</v>
      </c>
      <c r="CS8" s="61" t="s">
        <v>655</v>
      </c>
      <c r="CT8" s="61" t="s">
        <v>656</v>
      </c>
      <c r="CU8" s="61" t="s">
        <v>614</v>
      </c>
      <c r="CV8" s="61" t="s">
        <v>658</v>
      </c>
      <c r="CW8" s="61" t="s">
        <v>659</v>
      </c>
      <c r="CX8" s="61" t="s">
        <v>660</v>
      </c>
      <c r="CY8" s="61" t="s">
        <v>661</v>
      </c>
      <c r="CZ8" s="61" t="s">
        <v>1276</v>
      </c>
      <c r="DA8" s="61" t="s">
        <v>1277</v>
      </c>
      <c r="DB8" s="61" t="s">
        <v>1278</v>
      </c>
      <c r="DC8" s="61" t="s">
        <v>1279</v>
      </c>
      <c r="DD8" s="61" t="s">
        <v>664</v>
      </c>
      <c r="DE8" s="61" t="s">
        <v>665</v>
      </c>
      <c r="DF8" s="61" t="s">
        <v>666</v>
      </c>
      <c r="DG8" s="61" t="s">
        <v>1282</v>
      </c>
      <c r="DH8" s="61" t="s">
        <v>1283</v>
      </c>
      <c r="DI8" s="61" t="s">
        <v>1284</v>
      </c>
      <c r="DJ8" s="61" t="s">
        <v>667</v>
      </c>
      <c r="DK8" s="61" t="s">
        <v>668</v>
      </c>
      <c r="DL8" s="61" t="s">
        <v>669</v>
      </c>
      <c r="DM8" s="61" t="s">
        <v>670</v>
      </c>
      <c r="DN8" s="61" t="s">
        <v>671</v>
      </c>
      <c r="DO8" s="61" t="s">
        <v>672</v>
      </c>
      <c r="DP8" s="61" t="s">
        <v>673</v>
      </c>
      <c r="DQ8" s="61" t="s">
        <v>674</v>
      </c>
      <c r="DR8" s="61" t="s">
        <v>1286</v>
      </c>
      <c r="DS8" s="61" t="s">
        <v>1288</v>
      </c>
      <c r="DT8" s="61" t="s">
        <v>1289</v>
      </c>
      <c r="DU8" s="61" t="s">
        <v>1290</v>
      </c>
      <c r="DV8" s="61" t="s">
        <v>647</v>
      </c>
      <c r="DW8" s="61" t="s">
        <v>1291</v>
      </c>
      <c r="DX8" s="61" t="s">
        <v>675</v>
      </c>
      <c r="DY8" s="61" t="s">
        <v>676</v>
      </c>
      <c r="DZ8" s="61" t="s">
        <v>677</v>
      </c>
      <c r="EA8" s="61" t="s">
        <v>678</v>
      </c>
      <c r="EB8" s="61" t="s">
        <v>679</v>
      </c>
      <c r="EC8" s="61" t="s">
        <v>680</v>
      </c>
      <c r="ED8" s="61" t="s">
        <v>681</v>
      </c>
      <c r="EE8" s="61" t="s">
        <v>1394</v>
      </c>
      <c r="EF8" s="61" t="s">
        <v>1294</v>
      </c>
      <c r="EG8" s="61" t="s">
        <v>1295</v>
      </c>
      <c r="EH8" s="61" t="s">
        <v>683</v>
      </c>
      <c r="EI8" s="61" t="s">
        <v>684</v>
      </c>
      <c r="EJ8" s="61" t="s">
        <v>685</v>
      </c>
      <c r="EK8" s="61" t="s">
        <v>686</v>
      </c>
      <c r="EL8" s="61" t="s">
        <v>1297</v>
      </c>
      <c r="EM8" s="61" t="s">
        <v>1298</v>
      </c>
      <c r="EN8" s="61" t="s">
        <v>688</v>
      </c>
      <c r="EO8" s="61" t="s">
        <v>689</v>
      </c>
      <c r="EP8" s="61" t="s">
        <v>690</v>
      </c>
      <c r="EQ8" s="61" t="s">
        <v>691</v>
      </c>
      <c r="ER8" s="61" t="s">
        <v>692</v>
      </c>
      <c r="ES8" s="61" t="s">
        <v>693</v>
      </c>
      <c r="ET8" s="61" t="s">
        <v>694</v>
      </c>
      <c r="EU8" s="61" t="s">
        <v>695</v>
      </c>
      <c r="EV8" s="61" t="s">
        <v>696</v>
      </c>
      <c r="EW8" s="61" t="s">
        <v>1395</v>
      </c>
      <c r="EX8" s="61" t="s">
        <v>697</v>
      </c>
      <c r="EY8" s="61" t="s">
        <v>698</v>
      </c>
      <c r="EZ8" s="61" t="s">
        <v>699</v>
      </c>
      <c r="FA8" s="61" t="s">
        <v>700</v>
      </c>
      <c r="FB8" s="61" t="s">
        <v>1303</v>
      </c>
      <c r="FC8" s="61" t="s">
        <v>1305</v>
      </c>
      <c r="FD8" s="61" t="s">
        <v>1306</v>
      </c>
      <c r="FE8" s="61" t="s">
        <v>1307</v>
      </c>
      <c r="FF8" s="61" t="s">
        <v>701</v>
      </c>
      <c r="FG8" s="61" t="s">
        <v>1312</v>
      </c>
      <c r="FH8" s="61" t="s">
        <v>702</v>
      </c>
      <c r="FI8" s="61" t="s">
        <v>193</v>
      </c>
      <c r="FJ8" s="61" t="s">
        <v>316</v>
      </c>
      <c r="FK8" s="61" t="s">
        <v>248</v>
      </c>
      <c r="FL8" s="61" t="s">
        <v>703</v>
      </c>
      <c r="FM8" s="61" t="s">
        <v>704</v>
      </c>
      <c r="FN8" s="61" t="s">
        <v>1310</v>
      </c>
      <c r="FO8" s="61" t="s">
        <v>1313</v>
      </c>
      <c r="FP8" s="61" t="s">
        <v>1314</v>
      </c>
      <c r="FQ8" s="61" t="s">
        <v>1315</v>
      </c>
      <c r="FR8" s="61" t="s">
        <v>706</v>
      </c>
      <c r="FS8" s="61" t="s">
        <v>707</v>
      </c>
      <c r="FT8" s="61" t="s">
        <v>1317</v>
      </c>
      <c r="FU8" s="61" t="s">
        <v>708</v>
      </c>
      <c r="FV8" s="61" t="s">
        <v>709</v>
      </c>
      <c r="FW8" s="61" t="s">
        <v>1319</v>
      </c>
      <c r="FX8" s="61" t="s">
        <v>1389</v>
      </c>
      <c r="FY8" s="61" t="s">
        <v>711</v>
      </c>
      <c r="FZ8" s="61" t="s">
        <v>712</v>
      </c>
      <c r="GA8" s="61" t="s">
        <v>713</v>
      </c>
      <c r="GB8" s="61" t="s">
        <v>714</v>
      </c>
      <c r="GC8" s="61" t="s">
        <v>1321</v>
      </c>
      <c r="GD8" s="61" t="s">
        <v>1323</v>
      </c>
      <c r="GE8" s="61" t="s">
        <v>1324</v>
      </c>
      <c r="GF8" s="61" t="s">
        <v>1325</v>
      </c>
      <c r="GG8" s="61" t="s">
        <v>715</v>
      </c>
      <c r="GH8" s="61" t="s">
        <v>716</v>
      </c>
      <c r="GI8" s="61" t="s">
        <v>717</v>
      </c>
      <c r="GJ8" s="61" t="s">
        <v>1328</v>
      </c>
      <c r="GK8" s="61" t="s">
        <v>1329</v>
      </c>
      <c r="GL8" s="61" t="s">
        <v>1330</v>
      </c>
      <c r="GM8" s="61" t="s">
        <v>718</v>
      </c>
      <c r="GN8" s="61" t="s">
        <v>719</v>
      </c>
      <c r="GO8" s="61" t="s">
        <v>720</v>
      </c>
      <c r="GP8" s="61" t="s">
        <v>1335</v>
      </c>
      <c r="GQ8" s="61" t="s">
        <v>1336</v>
      </c>
      <c r="GR8" s="61" t="s">
        <v>1337</v>
      </c>
      <c r="GS8" s="61" t="s">
        <v>1396</v>
      </c>
      <c r="GT8" s="61" t="s">
        <v>721</v>
      </c>
      <c r="GU8" s="61" t="s">
        <v>722</v>
      </c>
      <c r="GV8" s="61" t="s">
        <v>1341</v>
      </c>
      <c r="GW8" s="61" t="s">
        <v>1342</v>
      </c>
      <c r="GX8" s="61" t="s">
        <v>1343</v>
      </c>
      <c r="GY8" s="61" t="s">
        <v>1346</v>
      </c>
      <c r="GZ8" s="61" t="s">
        <v>1347</v>
      </c>
      <c r="HA8" s="61" t="s">
        <v>1348</v>
      </c>
      <c r="HB8" s="61" t="s">
        <v>724</v>
      </c>
      <c r="HC8" s="61" t="s">
        <v>725</v>
      </c>
      <c r="HD8" s="61" t="s">
        <v>726</v>
      </c>
      <c r="HE8" s="61" t="s">
        <v>728</v>
      </c>
      <c r="HF8" s="61" t="s">
        <v>729</v>
      </c>
      <c r="HG8" s="61" t="s">
        <v>730</v>
      </c>
      <c r="HH8" s="61" t="s">
        <v>1353</v>
      </c>
      <c r="HI8" s="61" t="s">
        <v>1354</v>
      </c>
      <c r="HJ8" s="61" t="s">
        <v>1355</v>
      </c>
      <c r="HK8" s="61" t="s">
        <v>731</v>
      </c>
      <c r="HL8" s="61" t="s">
        <v>732</v>
      </c>
      <c r="HM8" s="61" t="s">
        <v>733</v>
      </c>
      <c r="HN8" s="61" t="s">
        <v>734</v>
      </c>
      <c r="HO8" s="61" t="s">
        <v>1360</v>
      </c>
      <c r="HP8" s="61" t="s">
        <v>735</v>
      </c>
      <c r="HQ8" s="61" t="s">
        <v>737</v>
      </c>
      <c r="HR8" s="61" t="s">
        <v>738</v>
      </c>
      <c r="HS8" s="61" t="s">
        <v>739</v>
      </c>
      <c r="HT8" s="61" t="s">
        <v>1363</v>
      </c>
      <c r="HU8" s="61" t="s">
        <v>1364</v>
      </c>
      <c r="HV8" s="61" t="s">
        <v>1365</v>
      </c>
      <c r="HW8" s="61" t="s">
        <v>598</v>
      </c>
      <c r="HX8" s="61" t="s">
        <v>740</v>
      </c>
      <c r="HY8" s="61" t="s">
        <v>741</v>
      </c>
      <c r="HZ8" s="61" t="s">
        <v>1368</v>
      </c>
      <c r="IA8" s="61" t="s">
        <v>1369</v>
      </c>
      <c r="IB8" s="61" t="s">
        <v>1370</v>
      </c>
      <c r="IC8" s="61" t="s">
        <v>1372</v>
      </c>
      <c r="ID8" s="61" t="s">
        <v>1373</v>
      </c>
      <c r="IE8" s="61" t="s">
        <v>1374</v>
      </c>
      <c r="IF8" s="61" t="s">
        <v>742</v>
      </c>
      <c r="IG8" s="61" t="s">
        <v>743</v>
      </c>
      <c r="IH8" s="61" t="s">
        <v>744</v>
      </c>
      <c r="II8" s="61" t="s">
        <v>239</v>
      </c>
      <c r="IJ8" s="61" t="s">
        <v>745</v>
      </c>
      <c r="IK8" s="61" t="s">
        <v>259</v>
      </c>
      <c r="IL8" s="61" t="s">
        <v>1377</v>
      </c>
      <c r="IM8" s="61" t="s">
        <v>1378</v>
      </c>
      <c r="IN8" s="61" t="s">
        <v>1379</v>
      </c>
      <c r="IO8" s="61" t="s">
        <v>1381</v>
      </c>
      <c r="IP8" s="61" t="s">
        <v>1382</v>
      </c>
      <c r="IQ8" s="61" t="s">
        <v>1383</v>
      </c>
      <c r="IR8" s="61" t="s">
        <v>747</v>
      </c>
      <c r="IS8" s="61" t="s">
        <v>748</v>
      </c>
      <c r="IT8" s="61" t="s">
        <v>749</v>
      </c>
    </row>
    <row r="9" spans="1:254" x14ac:dyDescent="0.25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65" t="s">
        <v>171</v>
      </c>
      <c r="B34" s="16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219" t="s">
        <v>779</v>
      </c>
      <c r="B35" s="22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59" t="s">
        <v>1387</v>
      </c>
      <c r="C37" s="159"/>
      <c r="D37" s="159"/>
      <c r="E37" s="159"/>
      <c r="F37" s="49"/>
      <c r="G37" s="49"/>
      <c r="H37" s="49"/>
      <c r="I37" s="49"/>
      <c r="J37" s="49"/>
      <c r="K37" s="49"/>
    </row>
    <row r="38" spans="1:254" x14ac:dyDescent="0.25">
      <c r="B38" s="50" t="s">
        <v>751</v>
      </c>
      <c r="C38" s="50" t="s">
        <v>752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753</v>
      </c>
      <c r="C39" s="50" t="s">
        <v>752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754</v>
      </c>
      <c r="C40" s="50" t="s">
        <v>752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218" t="s">
        <v>321</v>
      </c>
      <c r="E42" s="218"/>
      <c r="F42" s="194" t="s">
        <v>322</v>
      </c>
      <c r="G42" s="194"/>
      <c r="H42" s="217" t="s">
        <v>411</v>
      </c>
      <c r="I42" s="217"/>
      <c r="J42" s="217" t="s">
        <v>377</v>
      </c>
      <c r="K42" s="217"/>
    </row>
    <row r="43" spans="1:254" x14ac:dyDescent="0.25">
      <c r="B43" s="50" t="s">
        <v>751</v>
      </c>
      <c r="C43" s="50" t="s">
        <v>755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25">
      <c r="B44" s="50" t="s">
        <v>753</v>
      </c>
      <c r="C44" s="50" t="s">
        <v>755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25">
      <c r="B45" s="50" t="s">
        <v>754</v>
      </c>
      <c r="C45" s="50" t="s">
        <v>755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25">
      <c r="B47" s="50" t="s">
        <v>751</v>
      </c>
      <c r="C47" s="50" t="s">
        <v>757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753</v>
      </c>
      <c r="C48" s="50" t="s">
        <v>757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754</v>
      </c>
      <c r="C49" s="50" t="s">
        <v>757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218" t="s">
        <v>329</v>
      </c>
      <c r="E51" s="218"/>
      <c r="F51" s="217" t="s">
        <v>324</v>
      </c>
      <c r="G51" s="217"/>
      <c r="H51" s="217" t="s">
        <v>330</v>
      </c>
      <c r="I51" s="217"/>
      <c r="J51" s="217" t="s">
        <v>331</v>
      </c>
      <c r="K51" s="217"/>
      <c r="L51" s="160" t="s">
        <v>43</v>
      </c>
      <c r="M51" s="160"/>
    </row>
    <row r="52" spans="2:13" x14ac:dyDescent="0.25">
      <c r="B52" s="50" t="s">
        <v>751</v>
      </c>
      <c r="C52" s="50" t="s">
        <v>756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50" t="s">
        <v>753</v>
      </c>
      <c r="C53" s="50" t="s">
        <v>756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50" t="s">
        <v>754</v>
      </c>
      <c r="C54" s="50" t="s">
        <v>756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50" t="s">
        <v>751</v>
      </c>
      <c r="C56" s="50" t="s">
        <v>758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753</v>
      </c>
      <c r="C57" s="50" t="s">
        <v>758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754</v>
      </c>
      <c r="C58" s="50" t="s">
        <v>758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D0795-5A41-404B-8E74-C4C3E6179D2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2010-5ED8-4F20-A6A0-818DB9C64DE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C3D19-974D-4B80-ADA1-965756ED685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12FB8-1578-454A-804B-9120938090E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A7674-A1A6-47E6-B0A2-16B25722EF0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4FBE8-60AF-4A19-948F-79DB93F2129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F2698-00CF-4CE8-8D4F-2026BD312BF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BDE4F-A3E3-4C10-B968-8EEAD2B254D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Группа раннего возраста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Младшая группа</vt:lpstr>
      <vt:lpstr>Средняя группа</vt:lpstr>
      <vt:lpstr>Старшая группа</vt:lpstr>
      <vt:lpstr>Старшая группа Тілге бойлау</vt:lpstr>
      <vt:lpstr>Предшкольная группа</vt:lpstr>
      <vt:lpstr>Предш.гр Тілге бойлау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2026-01-09T05:04:23Z</dcterms:modified>
</cp:coreProperties>
</file>