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<sst xmlns="http://schemas.openxmlformats.org/spreadsheetml/2006/main" count="1782" uniqueCount="1407">
  <si>
    <t xml:space="preserve">                                           Фіші топ (1 жастағы балалар) бастапқы диагностиФаның нәтижелерін бақылау парағы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</si>
  <si>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</si>
  <si>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</si>
  <si>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</si>
  <si>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</si>
  <si>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</si>
  <si>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</si>
  <si>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</si>
  <si>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</si>
  <si>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</si>
  <si>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</si>
  <si>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</si>
  <si>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</si>
  <si>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</si>
  <si>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</si>
  <si>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</si>
  <si>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</si>
  <si>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</si>
  <si>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</si>
  <si>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</si>
  <si>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</si>
  <si>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</si>
  <si>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</si>
  <si>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</si>
  <si>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</si>
  <si>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</si>
  <si>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</si>
  <si>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</si>
  <si>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</si>
  <si>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</si>
  <si>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</si>
  <si>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</si>
  <si>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</si>
  <si>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</si>
  <si>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</si>
  <si>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</si>
  <si>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</si>
  <si>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</si>
  <si>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</si>
  <si>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</si>
  <si>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</si>
  <si>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</si>
  <si>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</si>
  <si>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</si>
  <si>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</si>
  <si>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</si>
  <si>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</si>
  <si>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</si>
  <si>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</si>
  <si>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</si>
  <si>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</si>
  <si>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</si>
  <si>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</si>
  <si>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</si>
  <si>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</si>
  <si>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</si>
  <si>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</si>
  <si>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</si>
  <si>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</si>
  <si>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</si>
  <si>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</si>
  <si>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</si>
  <si>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</si>
  <si>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</si>
  <si>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</si>
  <si>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</si>
  <si>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</si>
  <si>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</si>
  <si>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</si>
  <si>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</si>
  <si>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</si>
  <si>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</si>
  <si>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</si>
  <si>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</si>
  <si>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</si>
  <si>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</si>
  <si>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</si>
  <si>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</si>
  <si>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</si>
  <si>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</si>
  <si>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</si>
  <si>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</si>
  <si>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</si>
  <si>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</si>
  <si>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</si>
  <si>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</si>
  <si>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</si>
  <si>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</si>
  <si>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</si>
  <si>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</si>
  <si>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</si>
  <si>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</si>
  <si>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</si>
  <si>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</si>
  <si>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</si>
  <si>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</si>
  <si>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</si>
  <si>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</si>
  <si>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</si>
  <si>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</si>
  <si>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</si>
  <si>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</si>
  <si>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</si>
  <si>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</si>
  <si>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</si>
  <si>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</si>
  <si>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</si>
  <si>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</si>
  <si>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</si>
  <si>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</si>
  <si>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</si>
  <si>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</si>
  <si>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</si>
  <si>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</si>
  <si>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</si>
  <si>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</si>
  <si>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</si>
  <si>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</si>
  <si>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</si>
  <si>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</si>
  <si>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</si>
  <si>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</si>
  <si>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</si>
  <si>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</si>
  <si>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</si>
  <si>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</si>
  <si>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</si>
  <si>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</si>
  <si>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</si>
  <si>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</si>
  <si>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</si>
  <si>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</si>
  <si>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</si>
  <si>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</si>
  <si>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</si>
  <si>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</si>
  <si>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</si>
  <si>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</si>
  <si>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</si>
  <si>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</si>
  <si>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</si>
  <si>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</si>
  <si>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</si>
  <si>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</si>
  <si>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</si>
  <si>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</si>
  <si>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</si>
  <si>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</si>
  <si>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</si>
  <si>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</si>
  <si>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</si>
  <si>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</si>
  <si>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</si>
  <si>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</si>
  <si>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</si>
  <si>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</si>
  <si>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</si>
  <si>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</si>
  <si>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</si>
  <si>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</si>
  <si>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</si>
  <si>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</si>
  <si>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</si>
  <si>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</si>
  <si>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</si>
  <si>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</si>
  <si>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</si>
  <si>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</si>
  <si>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</si>
  <si>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</si>
  <si>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</si>
  <si>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</si>
  <si>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</si>
  <si>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</si>
  <si>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</si>
  <si>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</si>
  <si>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</si>
  <si>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</si>
  <si>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</si>
  <si>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</si>
  <si>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</si>
  <si>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</si>
  <si>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</si>
  <si>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</si>
  <si>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</si>
  <si>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</si>
  <si>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</si>
  <si>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</si>
  <si>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</si>
  <si>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</si>
  <si>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</si>
  <si>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</si>
  <si>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</si>
  <si>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</si>
  <si>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</si>
  <si>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</si>
  <si>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</si>
  <si>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</si>
  <si>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</si>
  <si>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</si>
  <si>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</si>
  <si>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</si>
  <si>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</si>
  <si>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</si>
  <si>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</si>
  <si>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</si>
  <si>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</si>
  <si>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</si>
  <si>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</si>
  <si>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</si>
  <si>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</si>
  <si>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</si>
  <si>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</si>
  <si>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ж. Топ: "Бөбек"  ортаңғы      Өткізу кезеңі:Бастапқы      Өткізу мерзімі:Қыркүйек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</si>
  <si>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</si>
  <si>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</si>
  <si>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</si>
  <si>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</si>
  <si>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</si>
  <si>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</si>
  <si>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</si>
  <si>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</si>
  <si>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</si>
  <si>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</si>
  <si>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</si>
  <si>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</si>
  <si>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</si>
  <si>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</si>
  <si>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</si>
  <si>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</si>
  <si>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</si>
  <si>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</si>
  <si>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</si>
  <si>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</si>
  <si>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</si>
  <si>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</si>
  <si>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</si>
  <si>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</si>
  <si>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</si>
  <si>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</si>
  <si>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</si>
  <si>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</si>
  <si>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</si>
  <si>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</si>
  <si>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</si>
  <si>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</si>
  <si>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</si>
  <si>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</si>
  <si>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</si>
  <si>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</si>
  <si>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</si>
  <si>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</si>
  <si>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</si>
  <si>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</si>
  <si>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</si>
  <si>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</si>
  <si>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</si>
  <si>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</si>
  <si>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</si>
  <si>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</si>
  <si>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</si>
  <si>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</si>
  <si>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</si>
  <si>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</si>
  <si>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</si>
  <si>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</si>
  <si>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</si>
  <si>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</si>
  <si>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</si>
  <si>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</si>
  <si>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</si>
  <si>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</si>
  <si>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</si>
  <si>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</si>
  <si>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</si>
  <si>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</si>
  <si>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</si>
  <si>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</si>
  <si>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</si>
  <si>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</si>
  <si>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</si>
  <si>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</si>
  <si>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</si>
  <si>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</si>
  <si>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</si>
  <si>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</si>
  <si>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</si>
  <si>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</si>
  <si>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</si>
  <si>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</si>
  <si>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</si>
  <si>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</si>
  <si>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</si>
  <si>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</si>
  <si>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</si>
  <si>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</si>
  <si>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</si>
  <si>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</si>
  <si>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</si>
  <si>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</si>
  <si>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</si>
  <si>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</si>
  <si>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</si>
  <si>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</si>
  <si>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</si>
  <si>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</si>
  <si>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</si>
  <si>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</si>
  <si>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</si>
  <si>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</si>
  <si>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</si>
  <si>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</si>
  <si>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</si>
  <si>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</si>
  <si>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</si>
  <si>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</si>
  <si>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</si>
  <si>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</si>
  <si>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</si>
  <si>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</si>
  <si>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</si>
  <si>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</si>
  <si>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</si>
  <si>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</si>
  <si>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</si>
  <si>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</si>
  <si>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</si>
  <si>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</si>
  <si>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</si>
  <si>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</si>
  <si>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</si>
  <si>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</si>
  <si>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</si>
  <si>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</si>
  <si>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</si>
  <si>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</si>
  <si>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</si>
  <si>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</si>
  <si>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</si>
  <si>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</si>
  <si>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</si>
  <si>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</si>
  <si>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</si>
  <si>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</si>
  <si>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</si>
  <si>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</si>
  <si>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</si>
  <si>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</si>
  <si>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</si>
  <si>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</si>
  <si>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</si>
  <si>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</si>
  <si>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</si>
  <si>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</si>
  <si>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</si>
  <si>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</si>
  <si>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</si>
  <si>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</si>
  <si>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</si>
  <si>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</si>
  <si>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</si>
  <si>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</si>
  <si>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</si>
  <si>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</si>
  <si>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</si>
  <si>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</si>
  <si>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</si>
  <si>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</si>
  <si>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</si>
  <si>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</si>
  <si>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</si>
  <si>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</si>
  <si>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</si>
  <si>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</si>
  <si>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</si>
  <si>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</si>
  <si>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</si>
  <si>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</si>
  <si>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</si>
  <si>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</si>
  <si>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</si>
  <si>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</si>
  <si>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</si>
  <si>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</si>
  <si>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</si>
  <si>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</si>
  <si>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</si>
  <si>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</si>
  <si>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</si>
  <si>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</si>
  <si>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</si>
  <si>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</si>
  <si>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</si>
  <si>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</si>
  <si>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</si>
  <si>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</si>
  <si>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</si>
  <si>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</si>
  <si>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Еркінбеков Әмірбек</t>
  </si>
  <si>
    <t>Жұмабаева Айлин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</si>
  <si>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</si>
  <si>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</si>
  <si>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</si>
  <si>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</si>
  <si>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</si>
  <si>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</si>
  <si>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</si>
  <si>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</si>
  <si>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</si>
  <si>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</si>
  <si>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Ғабитқызы Наима</t>
  </si>
  <si>
    <t>Қайдулина Адия</t>
  </si>
  <si>
    <t xml:space="preserve">Орақ Інжу </t>
  </si>
  <si>
    <t>Серікбай Алдияр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</si>
  <si>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</si>
  <si>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</si>
  <si>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</si>
  <si>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</si>
  <si>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</si>
  <si>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</si>
  <si>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</si>
  <si>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</si>
  <si>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_2024-2025ж._           Топ: _"Бөбек" ортаңғы _                Өткізу кезеңі: Қорытынды_        Өткізу мерзімі:Мамыр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</si>
  <si>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</si>
  <si>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</si>
  <si>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</si>
  <si>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</si>
  <si>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</si>
  <si>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</si>
  <si>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</si>
  <si>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</si>
  <si>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</si>
  <si>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</si>
  <si>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</si>
  <si>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</si>
  <si>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</si>
  <si>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</si>
  <si>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</si>
  <si>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</si>
  <si>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</si>
  <si>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</si>
  <si>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</si>
  <si>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</si>
  <si>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</si>
  <si>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</si>
  <si>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</si>
  <si>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</si>
  <si>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</si>
  <si>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</si>
  <si>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</si>
  <si>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</si>
  <si>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</si>
  <si>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</si>
  <si>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</si>
  <si>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</si>
  <si>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</si>
  <si>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</si>
  <si>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</si>
  <si>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</si>
  <si>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</si>
  <si>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</si>
  <si>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</si>
  <si>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</si>
  <si>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</si>
  <si>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</si>
  <si>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</si>
  <si>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</si>
  <si>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</si>
  <si>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</si>
  <si>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</si>
  <si>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</si>
  <si>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</si>
  <si>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</si>
  <si>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</si>
  <si>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</si>
  <si>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</si>
  <si>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</si>
  <si>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</si>
  <si>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</si>
  <si>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</si>
  <si>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</si>
  <si>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</si>
  <si>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</si>
  <si>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</si>
  <si>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</si>
  <si>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</si>
  <si>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</si>
  <si>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</si>
  <si>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</si>
  <si>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</si>
  <si>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</si>
  <si>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</si>
  <si>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</si>
  <si>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</si>
  <si>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</si>
  <si>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</si>
  <si>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</si>
  <si>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</si>
  <si>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</si>
  <si>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</si>
  <si>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</si>
  <si>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</si>
  <si>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</si>
  <si>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</si>
  <si>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</si>
  <si>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</si>
  <si>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</si>
  <si>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</si>
  <si>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</si>
  <si>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</si>
  <si>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</si>
  <si>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</si>
  <si>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</si>
  <si>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</si>
  <si>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</si>
  <si>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</si>
  <si>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</si>
  <si>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</si>
  <si>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</si>
  <si>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</si>
  <si>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</si>
  <si>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</si>
  <si>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</si>
  <si>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</si>
  <si>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</si>
  <si>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</si>
  <si>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</si>
  <si>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</si>
  <si>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</si>
  <si>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</si>
  <si>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</si>
  <si>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</si>
  <si>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</si>
  <si>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</si>
  <si>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</si>
  <si>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</si>
  <si>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</si>
  <si>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</si>
  <si>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</si>
  <si>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</si>
  <si>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</si>
  <si>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</si>
  <si>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</si>
  <si>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</si>
  <si>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</si>
  <si>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</si>
  <si>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</si>
  <si>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</si>
  <si>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</si>
  <si>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</si>
  <si>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</si>
  <si>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</si>
  <si>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</si>
  <si>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</si>
  <si>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</si>
  <si>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</si>
  <si>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</si>
  <si>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</si>
  <si>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</si>
  <si>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</si>
  <si>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</si>
  <si>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</si>
  <si>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</si>
  <si>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</si>
  <si>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</si>
  <si>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</si>
  <si>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</si>
  <si>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</si>
  <si>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</si>
  <si>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</si>
  <si>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</si>
  <si>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</si>
  <si>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</si>
  <si>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</si>
  <si>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</si>
  <si>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</si>
  <si>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</si>
  <si>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</si>
  <si>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</si>
  <si>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</si>
  <si>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</si>
  <si>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</si>
  <si>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</si>
  <si>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</si>
  <si>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</si>
  <si>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</si>
  <si>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</si>
  <si>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</si>
  <si>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</si>
  <si>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</si>
  <si>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</si>
  <si>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</si>
  <si>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</si>
  <si>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</si>
  <si>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</si>
  <si>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</si>
  <si>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</si>
  <si>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</si>
  <si>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</si>
  <si>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</si>
  <si>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</si>
  <si>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</si>
  <si>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</si>
  <si>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</si>
  <si>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</si>
  <si>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</si>
  <si>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</si>
  <si>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</si>
  <si>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</si>
  <si>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</si>
  <si>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</si>
  <si>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</si>
  <si>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</si>
  <si>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</si>
  <si>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</si>
  <si>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</si>
  <si>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</si>
  <si>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</si>
  <si>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</si>
  <si>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</si>
  <si>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</si>
  <si>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</si>
  <si>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</si>
  <si>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</si>
  <si>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</si>
  <si>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</si>
  <si>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</si>
  <si>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</si>
  <si>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</si>
  <si>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</si>
  <si>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</si>
  <si>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</si>
  <si>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</si>
  <si>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</si>
  <si>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</si>
  <si>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</si>
  <si>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</si>
  <si>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</si>
  <si>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</si>
  <si>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</si>
  <si>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</si>
  <si>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</si>
  <si>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</si>
  <si>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</si>
  <si>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</si>
  <si>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</si>
  <si>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</si>
  <si>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</si>
  <si>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</si>
  <si>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</si>
  <si>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</si>
  <si>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</si>
  <si>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</si>
  <si>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</si>
  <si>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</si>
  <si>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</si>
  <si>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</si>
  <si>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</si>
  <si>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</si>
  <si>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</si>
  <si>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</si>
  <si>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</si>
  <si>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</si>
  <si>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</si>
  <si>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</si>
  <si>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</si>
  <si>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</si>
  <si>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</si>
  <si>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</si>
  <si>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</si>
  <si>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</si>
  <si>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</si>
  <si>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</si>
  <si>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</si>
  <si>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</si>
  <si>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</si>
  <si>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</si>
  <si>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</si>
  <si>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</si>
  <si>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</si>
  <si>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</si>
  <si>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Нұрланов Сұлтан</t>
  </si>
  <si>
    <t>Азберген Асылай</t>
  </si>
  <si>
    <t>Нұрланов Дарын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</si>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</sst>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zoomScale="90" zoomScaleNormal="90" workbookViewId="0">
      <selection activeCell="C4" sqref="C4:W4"/>
    </sheetView>
  </sheetViews>
  <sheetFormatPr defaultColWidth="9" defaultRowHeight="15"/>
  <cols>
    <col min="2" max="2" width="27.552380952381" customWidth="1"/>
    <col min="15" max="15" width="8.88571428571429" customWidth="1"/>
    <col min="23" max="23" width="8.88571428571429" customWidth="1"/>
  </cols>
  <sheetData>
    <row r="1" ht="15.75" spans="1:31">
      <c r="A1" s="1" t="s">
        <v>0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2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48" t="s">
        <v>1</v>
      </c>
      <c r="B4" s="48" t="s">
        <v>2</v>
      </c>
      <c r="C4" s="49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66"/>
      <c r="X4" s="44" t="s">
        <v>4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5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94" t="s">
        <v>6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44" t="s">
        <v>6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7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51"/>
      <c r="B5" s="51"/>
      <c r="C5" s="52" t="s">
        <v>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67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11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13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14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2" hidden="1" customHeight="1" spans="1:119">
      <c r="A6" s="51"/>
      <c r="B6" s="51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6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51"/>
      <c r="B7" s="51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6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51"/>
      <c r="B8" s="51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6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51"/>
      <c r="B9" s="51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6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51"/>
      <c r="B10" s="51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6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51"/>
      <c r="B11" s="51"/>
      <c r="C11" s="88" t="s">
        <v>15</v>
      </c>
      <c r="D11" s="89"/>
      <c r="E11" s="89"/>
      <c r="F11" s="89"/>
      <c r="G11" s="89"/>
      <c r="H11" s="89"/>
      <c r="I11" s="89"/>
      <c r="J11" s="89"/>
      <c r="K11" s="92"/>
      <c r="L11" s="88" t="s">
        <v>16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2"/>
      <c r="X11" s="93" t="s">
        <v>15</v>
      </c>
      <c r="Y11" s="93"/>
      <c r="Z11" s="93"/>
      <c r="AA11" s="93"/>
      <c r="AB11" s="93"/>
      <c r="AC11" s="93"/>
      <c r="AD11" s="93"/>
      <c r="AE11" s="93"/>
      <c r="AF11" s="93"/>
      <c r="AG11" s="93" t="s">
        <v>16</v>
      </c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4" t="s">
        <v>15</v>
      </c>
      <c r="AT11" s="94"/>
      <c r="AU11" s="94"/>
      <c r="AV11" s="94"/>
      <c r="AW11" s="94"/>
      <c r="AX11" s="94"/>
      <c r="AY11" s="94" t="s">
        <v>16</v>
      </c>
      <c r="AZ11" s="94"/>
      <c r="BA11" s="94"/>
      <c r="BB11" s="94"/>
      <c r="BC11" s="94"/>
      <c r="BD11" s="94"/>
      <c r="BE11" s="94"/>
      <c r="BF11" s="94"/>
      <c r="BG11" s="94"/>
      <c r="BH11" s="94" t="s">
        <v>15</v>
      </c>
      <c r="BI11" s="94"/>
      <c r="BJ11" s="94"/>
      <c r="BK11" s="94"/>
      <c r="BL11" s="94"/>
      <c r="BM11" s="94"/>
      <c r="BN11" s="94" t="s">
        <v>16</v>
      </c>
      <c r="BO11" s="94"/>
      <c r="BP11" s="94"/>
      <c r="BQ11" s="94"/>
      <c r="BR11" s="94"/>
      <c r="BS11" s="94"/>
      <c r="BT11" s="94"/>
      <c r="BU11" s="94"/>
      <c r="BV11" s="94"/>
      <c r="BW11" s="94" t="s">
        <v>15</v>
      </c>
      <c r="BX11" s="94"/>
      <c r="BY11" s="94"/>
      <c r="BZ11" s="94"/>
      <c r="CA11" s="94"/>
      <c r="CB11" s="94"/>
      <c r="CC11" s="94" t="s">
        <v>16</v>
      </c>
      <c r="CD11" s="94"/>
      <c r="CE11" s="94"/>
      <c r="CF11" s="94"/>
      <c r="CG11" s="94"/>
      <c r="CH11" s="94"/>
      <c r="CI11" s="94" t="s">
        <v>15</v>
      </c>
      <c r="CJ11" s="94"/>
      <c r="CK11" s="94"/>
      <c r="CL11" s="94"/>
      <c r="CM11" s="94"/>
      <c r="CN11" s="94"/>
      <c r="CO11" s="94"/>
      <c r="CP11" s="94"/>
      <c r="CQ11" s="94"/>
      <c r="CR11" s="94" t="s">
        <v>16</v>
      </c>
      <c r="CS11" s="94"/>
      <c r="CT11" s="94"/>
      <c r="CU11" s="94"/>
      <c r="CV11" s="94"/>
      <c r="CW11" s="94"/>
      <c r="CX11" s="94"/>
      <c r="CY11" s="94"/>
      <c r="CZ11" s="94"/>
      <c r="DA11" s="94" t="s">
        <v>15</v>
      </c>
      <c r="DB11" s="94"/>
      <c r="DC11" s="94"/>
      <c r="DD11" s="94"/>
      <c r="DE11" s="94"/>
      <c r="DF11" s="94"/>
      <c r="DG11" s="94" t="s">
        <v>16</v>
      </c>
      <c r="DH11" s="94"/>
      <c r="DI11" s="94"/>
      <c r="DJ11" s="94"/>
      <c r="DK11" s="94"/>
      <c r="DL11" s="94"/>
      <c r="DM11" s="94"/>
      <c r="DN11" s="94"/>
      <c r="DO11" s="94"/>
    </row>
    <row r="12" ht="15.6" customHeight="1" spans="1:119">
      <c r="A12" s="51"/>
      <c r="B12" s="51"/>
      <c r="C12" s="63" t="s">
        <v>17</v>
      </c>
      <c r="D12" s="64" t="s">
        <v>18</v>
      </c>
      <c r="E12" s="65" t="s">
        <v>19</v>
      </c>
      <c r="F12" s="63" t="s">
        <v>20</v>
      </c>
      <c r="G12" s="64" t="s">
        <v>21</v>
      </c>
      <c r="H12" s="65" t="s">
        <v>22</v>
      </c>
      <c r="I12" s="63" t="s">
        <v>23</v>
      </c>
      <c r="J12" s="64" t="s">
        <v>24</v>
      </c>
      <c r="K12" s="65" t="s">
        <v>25</v>
      </c>
      <c r="L12" s="63" t="s">
        <v>26</v>
      </c>
      <c r="M12" s="64" t="s">
        <v>19</v>
      </c>
      <c r="N12" s="65" t="s">
        <v>27</v>
      </c>
      <c r="O12" s="63" t="s">
        <v>28</v>
      </c>
      <c r="P12" s="64" t="s">
        <v>25</v>
      </c>
      <c r="Q12" s="65" t="s">
        <v>29</v>
      </c>
      <c r="R12" s="8" t="s">
        <v>30</v>
      </c>
      <c r="S12" s="8" t="s">
        <v>27</v>
      </c>
      <c r="T12" s="8" t="s">
        <v>21</v>
      </c>
      <c r="U12" s="8" t="s">
        <v>31</v>
      </c>
      <c r="V12" s="8" t="s">
        <v>32</v>
      </c>
      <c r="W12" s="8" t="s">
        <v>24</v>
      </c>
      <c r="X12" s="8" t="s">
        <v>33</v>
      </c>
      <c r="Y12" s="8"/>
      <c r="Z12" s="8"/>
      <c r="AA12" s="8" t="s">
        <v>34</v>
      </c>
      <c r="AB12" s="8"/>
      <c r="AC12" s="8"/>
      <c r="AD12" s="8" t="s">
        <v>35</v>
      </c>
      <c r="AE12" s="8"/>
      <c r="AF12" s="8"/>
      <c r="AG12" s="8" t="s">
        <v>36</v>
      </c>
      <c r="AH12" s="8"/>
      <c r="AI12" s="8"/>
      <c r="AJ12" s="8" t="s">
        <v>37</v>
      </c>
      <c r="AK12" s="8"/>
      <c r="AL12" s="8"/>
      <c r="AM12" s="8" t="s">
        <v>38</v>
      </c>
      <c r="AN12" s="8"/>
      <c r="AO12" s="8"/>
      <c r="AP12" s="27" t="s">
        <v>39</v>
      </c>
      <c r="AQ12" s="27"/>
      <c r="AR12" s="27"/>
      <c r="AS12" s="8" t="s">
        <v>40</v>
      </c>
      <c r="AT12" s="8"/>
      <c r="AU12" s="8"/>
      <c r="AV12" s="8" t="s">
        <v>41</v>
      </c>
      <c r="AW12" s="8"/>
      <c r="AX12" s="8"/>
      <c r="AY12" s="8" t="s">
        <v>42</v>
      </c>
      <c r="AZ12" s="8"/>
      <c r="BA12" s="8"/>
      <c r="BB12" s="8" t="s">
        <v>43</v>
      </c>
      <c r="BC12" s="8"/>
      <c r="BD12" s="8"/>
      <c r="BE12" s="8" t="s">
        <v>44</v>
      </c>
      <c r="BF12" s="8"/>
      <c r="BG12" s="8"/>
      <c r="BH12" s="27" t="s">
        <v>45</v>
      </c>
      <c r="BI12" s="27"/>
      <c r="BJ12" s="27"/>
      <c r="BK12" s="27" t="s">
        <v>46</v>
      </c>
      <c r="BL12" s="27"/>
      <c r="BM12" s="27"/>
      <c r="BN12" s="27" t="s">
        <v>47</v>
      </c>
      <c r="BO12" s="27"/>
      <c r="BP12" s="27"/>
      <c r="BQ12" s="27" t="s">
        <v>48</v>
      </c>
      <c r="BR12" s="27"/>
      <c r="BS12" s="27"/>
      <c r="BT12" s="27" t="s">
        <v>49</v>
      </c>
      <c r="BU12" s="27"/>
      <c r="BV12" s="27"/>
      <c r="BW12" s="27" t="s">
        <v>50</v>
      </c>
      <c r="BX12" s="27"/>
      <c r="BY12" s="27"/>
      <c r="BZ12" s="27" t="s">
        <v>51</v>
      </c>
      <c r="CA12" s="27"/>
      <c r="CB12" s="27"/>
      <c r="CC12" s="27" t="s">
        <v>52</v>
      </c>
      <c r="CD12" s="27"/>
      <c r="CE12" s="27"/>
      <c r="CF12" s="27" t="s">
        <v>53</v>
      </c>
      <c r="CG12" s="27"/>
      <c r="CH12" s="27"/>
      <c r="CI12" s="27" t="s">
        <v>54</v>
      </c>
      <c r="CJ12" s="27"/>
      <c r="CK12" s="27"/>
      <c r="CL12" s="27" t="s">
        <v>55</v>
      </c>
      <c r="CM12" s="27"/>
      <c r="CN12" s="27"/>
      <c r="CO12" s="27" t="s">
        <v>56</v>
      </c>
      <c r="CP12" s="27"/>
      <c r="CQ12" s="27"/>
      <c r="CR12" s="27" t="s">
        <v>57</v>
      </c>
      <c r="CS12" s="27"/>
      <c r="CT12" s="27"/>
      <c r="CU12" s="27" t="s">
        <v>58</v>
      </c>
      <c r="CV12" s="27"/>
      <c r="CW12" s="27"/>
      <c r="CX12" s="27" t="s">
        <v>59</v>
      </c>
      <c r="CY12" s="27"/>
      <c r="CZ12" s="27"/>
      <c r="DA12" s="27" t="s">
        <v>60</v>
      </c>
      <c r="DB12" s="27"/>
      <c r="DC12" s="27"/>
      <c r="DD12" s="27" t="s">
        <v>61</v>
      </c>
      <c r="DE12" s="27"/>
      <c r="DF12" s="27"/>
      <c r="DG12" s="27" t="s">
        <v>62</v>
      </c>
      <c r="DH12" s="27"/>
      <c r="DI12" s="27"/>
      <c r="DJ12" s="27" t="s">
        <v>63</v>
      </c>
      <c r="DK12" s="27"/>
      <c r="DL12" s="27"/>
      <c r="DM12" s="27" t="s">
        <v>64</v>
      </c>
      <c r="DN12" s="27"/>
      <c r="DO12" s="27"/>
    </row>
    <row r="13" ht="60" customHeight="1" spans="1:119">
      <c r="A13" s="51"/>
      <c r="B13" s="51"/>
      <c r="C13" s="58" t="s">
        <v>65</v>
      </c>
      <c r="D13" s="59"/>
      <c r="E13" s="60"/>
      <c r="F13" s="58" t="s">
        <v>66</v>
      </c>
      <c r="G13" s="59"/>
      <c r="H13" s="60"/>
      <c r="I13" s="58" t="s">
        <v>67</v>
      </c>
      <c r="J13" s="59"/>
      <c r="K13" s="60"/>
      <c r="L13" s="58" t="s">
        <v>68</v>
      </c>
      <c r="M13" s="59"/>
      <c r="N13" s="60"/>
      <c r="O13" s="58" t="s">
        <v>69</v>
      </c>
      <c r="P13" s="59"/>
      <c r="Q13" s="60"/>
      <c r="R13" s="58" t="s">
        <v>70</v>
      </c>
      <c r="S13" s="59"/>
      <c r="T13" s="60"/>
      <c r="U13" s="58" t="s">
        <v>71</v>
      </c>
      <c r="V13" s="59"/>
      <c r="W13" s="60"/>
      <c r="X13" s="9" t="s">
        <v>72</v>
      </c>
      <c r="Y13" s="9"/>
      <c r="Z13" s="9"/>
      <c r="AA13" s="9" t="s">
        <v>73</v>
      </c>
      <c r="AB13" s="9"/>
      <c r="AC13" s="9"/>
      <c r="AD13" s="9" t="s">
        <v>74</v>
      </c>
      <c r="AE13" s="9"/>
      <c r="AF13" s="9"/>
      <c r="AG13" s="9" t="s">
        <v>75</v>
      </c>
      <c r="AH13" s="9"/>
      <c r="AI13" s="9"/>
      <c r="AJ13" s="9" t="s">
        <v>76</v>
      </c>
      <c r="AK13" s="9"/>
      <c r="AL13" s="9"/>
      <c r="AM13" s="9" t="s">
        <v>77</v>
      </c>
      <c r="AN13" s="9"/>
      <c r="AO13" s="9"/>
      <c r="AP13" s="9" t="s">
        <v>78</v>
      </c>
      <c r="AQ13" s="9"/>
      <c r="AR13" s="9"/>
      <c r="AS13" s="9" t="s">
        <v>79</v>
      </c>
      <c r="AT13" s="9"/>
      <c r="AU13" s="9"/>
      <c r="AV13" s="9" t="s">
        <v>80</v>
      </c>
      <c r="AW13" s="9"/>
      <c r="AX13" s="9"/>
      <c r="AY13" s="9" t="s">
        <v>81</v>
      </c>
      <c r="AZ13" s="9"/>
      <c r="BA13" s="9"/>
      <c r="BB13" s="9" t="s">
        <v>82</v>
      </c>
      <c r="BC13" s="9"/>
      <c r="BD13" s="9"/>
      <c r="BE13" s="9" t="s">
        <v>83</v>
      </c>
      <c r="BF13" s="9"/>
      <c r="BG13" s="9"/>
      <c r="BH13" s="9" t="s">
        <v>84</v>
      </c>
      <c r="BI13" s="9"/>
      <c r="BJ13" s="9"/>
      <c r="BK13" s="9" t="s">
        <v>85</v>
      </c>
      <c r="BL13" s="9"/>
      <c r="BM13" s="9"/>
      <c r="BN13" s="9" t="s">
        <v>86</v>
      </c>
      <c r="BO13" s="9"/>
      <c r="BP13" s="9"/>
      <c r="BQ13" s="9" t="s">
        <v>87</v>
      </c>
      <c r="BR13" s="9"/>
      <c r="BS13" s="9"/>
      <c r="BT13" s="9" t="s">
        <v>88</v>
      </c>
      <c r="BU13" s="9"/>
      <c r="BV13" s="9"/>
      <c r="BW13" s="9" t="s">
        <v>89</v>
      </c>
      <c r="BX13" s="9"/>
      <c r="BY13" s="9"/>
      <c r="BZ13" s="9" t="s">
        <v>90</v>
      </c>
      <c r="CA13" s="9"/>
      <c r="CB13" s="9"/>
      <c r="CC13" s="9" t="s">
        <v>91</v>
      </c>
      <c r="CD13" s="9"/>
      <c r="CE13" s="9"/>
      <c r="CF13" s="9" t="s">
        <v>92</v>
      </c>
      <c r="CG13" s="9"/>
      <c r="CH13" s="9"/>
      <c r="CI13" s="9" t="s">
        <v>93</v>
      </c>
      <c r="CJ13" s="9"/>
      <c r="CK13" s="9"/>
      <c r="CL13" s="9" t="s">
        <v>94</v>
      </c>
      <c r="CM13" s="9"/>
      <c r="CN13" s="9"/>
      <c r="CO13" s="9" t="s">
        <v>95</v>
      </c>
      <c r="CP13" s="9"/>
      <c r="CQ13" s="9"/>
      <c r="CR13" s="9" t="s">
        <v>96</v>
      </c>
      <c r="CS13" s="9"/>
      <c r="CT13" s="9"/>
      <c r="CU13" s="9" t="s">
        <v>97</v>
      </c>
      <c r="CV13" s="9"/>
      <c r="CW13" s="9"/>
      <c r="CX13" s="9" t="s">
        <v>98</v>
      </c>
      <c r="CY13" s="9"/>
      <c r="CZ13" s="9"/>
      <c r="DA13" s="9" t="s">
        <v>99</v>
      </c>
      <c r="DB13" s="9"/>
      <c r="DC13" s="9"/>
      <c r="DD13" s="9" t="s">
        <v>100</v>
      </c>
      <c r="DE13" s="9"/>
      <c r="DF13" s="9"/>
      <c r="DG13" s="9" t="s">
        <v>101</v>
      </c>
      <c r="DH13" s="9"/>
      <c r="DI13" s="9"/>
      <c r="DJ13" s="9" t="s">
        <v>102</v>
      </c>
      <c r="DK13" s="9"/>
      <c r="DL13" s="9"/>
      <c r="DM13" s="9" t="s">
        <v>103</v>
      </c>
      <c r="DN13" s="9"/>
      <c r="DO13" s="9"/>
    </row>
    <row r="14" ht="133.5" customHeight="1" spans="1:234">
      <c r="A14" s="61"/>
      <c r="B14" s="61"/>
      <c r="C14" s="10" t="s">
        <v>104</v>
      </c>
      <c r="D14" s="10" t="s">
        <v>105</v>
      </c>
      <c r="E14" s="10" t="s">
        <v>106</v>
      </c>
      <c r="F14" s="10" t="s">
        <v>107</v>
      </c>
      <c r="G14" s="10" t="s">
        <v>108</v>
      </c>
      <c r="H14" s="10" t="s">
        <v>109</v>
      </c>
      <c r="I14" s="10" t="s">
        <v>110</v>
      </c>
      <c r="J14" s="10" t="s">
        <v>111</v>
      </c>
      <c r="K14" s="10" t="s">
        <v>112</v>
      </c>
      <c r="L14" s="10" t="s">
        <v>110</v>
      </c>
      <c r="M14" s="10" t="s">
        <v>113</v>
      </c>
      <c r="N14" s="10" t="s">
        <v>112</v>
      </c>
      <c r="O14" s="10" t="s">
        <v>69</v>
      </c>
      <c r="P14" s="10" t="s">
        <v>69</v>
      </c>
      <c r="Q14" s="10" t="s">
        <v>114</v>
      </c>
      <c r="R14" s="10" t="s">
        <v>115</v>
      </c>
      <c r="S14" s="10" t="s">
        <v>116</v>
      </c>
      <c r="T14" s="10" t="s">
        <v>114</v>
      </c>
      <c r="U14" s="10" t="s">
        <v>117</v>
      </c>
      <c r="V14" s="10" t="s">
        <v>118</v>
      </c>
      <c r="W14" s="10" t="s">
        <v>119</v>
      </c>
      <c r="X14" s="10" t="s">
        <v>120</v>
      </c>
      <c r="Y14" s="10" t="s">
        <v>121</v>
      </c>
      <c r="Z14" s="10" t="s">
        <v>122</v>
      </c>
      <c r="AA14" s="10" t="s">
        <v>123</v>
      </c>
      <c r="AB14" s="10" t="s">
        <v>124</v>
      </c>
      <c r="AC14" s="10" t="s">
        <v>125</v>
      </c>
      <c r="AD14" s="10" t="s">
        <v>126</v>
      </c>
      <c r="AE14" s="10" t="s">
        <v>127</v>
      </c>
      <c r="AF14" s="10" t="s">
        <v>128</v>
      </c>
      <c r="AG14" s="10" t="s">
        <v>129</v>
      </c>
      <c r="AH14" s="10" t="s">
        <v>130</v>
      </c>
      <c r="AI14" s="10" t="s">
        <v>131</v>
      </c>
      <c r="AJ14" s="10" t="s">
        <v>132</v>
      </c>
      <c r="AK14" s="10" t="s">
        <v>133</v>
      </c>
      <c r="AL14" s="10" t="s">
        <v>134</v>
      </c>
      <c r="AM14" s="10" t="s">
        <v>135</v>
      </c>
      <c r="AN14" s="10" t="s">
        <v>136</v>
      </c>
      <c r="AO14" s="10" t="s">
        <v>114</v>
      </c>
      <c r="AP14" s="10" t="s">
        <v>137</v>
      </c>
      <c r="AQ14" s="10" t="s">
        <v>138</v>
      </c>
      <c r="AR14" s="10" t="s">
        <v>125</v>
      </c>
      <c r="AS14" s="10" t="s">
        <v>139</v>
      </c>
      <c r="AT14" s="10" t="s">
        <v>140</v>
      </c>
      <c r="AU14" s="10" t="s">
        <v>141</v>
      </c>
      <c r="AV14" s="10" t="s">
        <v>142</v>
      </c>
      <c r="AW14" s="10" t="s">
        <v>143</v>
      </c>
      <c r="AX14" s="10" t="s">
        <v>144</v>
      </c>
      <c r="AY14" s="10" t="s">
        <v>145</v>
      </c>
      <c r="AZ14" s="10" t="s">
        <v>146</v>
      </c>
      <c r="BA14" s="10" t="s">
        <v>147</v>
      </c>
      <c r="BB14" s="10" t="s">
        <v>148</v>
      </c>
      <c r="BC14" s="10" t="s">
        <v>149</v>
      </c>
      <c r="BD14" s="10" t="s">
        <v>150</v>
      </c>
      <c r="BE14" s="10" t="s">
        <v>151</v>
      </c>
      <c r="BF14" s="10" t="s">
        <v>152</v>
      </c>
      <c r="BG14" s="10" t="s">
        <v>153</v>
      </c>
      <c r="BH14" s="10" t="s">
        <v>154</v>
      </c>
      <c r="BI14" s="10" t="s">
        <v>155</v>
      </c>
      <c r="BJ14" s="10" t="s">
        <v>156</v>
      </c>
      <c r="BK14" s="10" t="s">
        <v>157</v>
      </c>
      <c r="BL14" s="10" t="s">
        <v>158</v>
      </c>
      <c r="BM14" s="10" t="s">
        <v>159</v>
      </c>
      <c r="BN14" s="10" t="s">
        <v>160</v>
      </c>
      <c r="BO14" s="10" t="s">
        <v>155</v>
      </c>
      <c r="BP14" s="10" t="s">
        <v>156</v>
      </c>
      <c r="BQ14" s="10" t="s">
        <v>161</v>
      </c>
      <c r="BR14" s="10" t="s">
        <v>162</v>
      </c>
      <c r="BS14" s="10" t="s">
        <v>163</v>
      </c>
      <c r="BT14" s="10" t="s">
        <v>164</v>
      </c>
      <c r="BU14" s="10" t="s">
        <v>165</v>
      </c>
      <c r="BV14" s="10" t="s">
        <v>166</v>
      </c>
      <c r="BW14" s="10" t="s">
        <v>167</v>
      </c>
      <c r="BX14" s="10" t="s">
        <v>168</v>
      </c>
      <c r="BY14" s="10" t="s">
        <v>169</v>
      </c>
      <c r="BZ14" s="10" t="s">
        <v>170</v>
      </c>
      <c r="CA14" s="10" t="s">
        <v>171</v>
      </c>
      <c r="CB14" s="10" t="s">
        <v>172</v>
      </c>
      <c r="CC14" s="10" t="s">
        <v>173</v>
      </c>
      <c r="CD14" s="10" t="s">
        <v>174</v>
      </c>
      <c r="CE14" s="10" t="s">
        <v>175</v>
      </c>
      <c r="CF14" s="10" t="s">
        <v>176</v>
      </c>
      <c r="CG14" s="10" t="s">
        <v>177</v>
      </c>
      <c r="CH14" s="10" t="s">
        <v>178</v>
      </c>
      <c r="CI14" s="10" t="s">
        <v>179</v>
      </c>
      <c r="CJ14" s="10" t="s">
        <v>168</v>
      </c>
      <c r="CK14" s="10" t="s">
        <v>114</v>
      </c>
      <c r="CL14" s="10" t="s">
        <v>110</v>
      </c>
      <c r="CM14" s="10" t="s">
        <v>113</v>
      </c>
      <c r="CN14" s="10" t="s">
        <v>180</v>
      </c>
      <c r="CO14" s="10" t="s">
        <v>145</v>
      </c>
      <c r="CP14" s="10" t="s">
        <v>181</v>
      </c>
      <c r="CQ14" s="10" t="s">
        <v>147</v>
      </c>
      <c r="CR14" s="10" t="s">
        <v>182</v>
      </c>
      <c r="CS14" s="10" t="s">
        <v>183</v>
      </c>
      <c r="CT14" s="10" t="s">
        <v>184</v>
      </c>
      <c r="CU14" s="10" t="s">
        <v>185</v>
      </c>
      <c r="CV14" s="10" t="s">
        <v>183</v>
      </c>
      <c r="CW14" s="10" t="s">
        <v>125</v>
      </c>
      <c r="CX14" s="10" t="s">
        <v>186</v>
      </c>
      <c r="CY14" s="10" t="s">
        <v>187</v>
      </c>
      <c r="CZ14" s="10" t="s">
        <v>188</v>
      </c>
      <c r="DA14" s="10" t="s">
        <v>189</v>
      </c>
      <c r="DB14" s="10" t="s">
        <v>190</v>
      </c>
      <c r="DC14" s="10" t="s">
        <v>191</v>
      </c>
      <c r="DD14" s="10" t="s">
        <v>179</v>
      </c>
      <c r="DE14" s="10" t="s">
        <v>168</v>
      </c>
      <c r="DF14" s="10" t="s">
        <v>192</v>
      </c>
      <c r="DG14" s="10" t="s">
        <v>193</v>
      </c>
      <c r="DH14" s="10" t="s">
        <v>194</v>
      </c>
      <c r="DI14" s="10" t="s">
        <v>195</v>
      </c>
      <c r="DJ14" s="10" t="s">
        <v>196</v>
      </c>
      <c r="DK14" s="10" t="s">
        <v>197</v>
      </c>
      <c r="DL14" s="10" t="s">
        <v>198</v>
      </c>
      <c r="DM14" s="10" t="s">
        <v>199</v>
      </c>
      <c r="DN14" s="10" t="s">
        <v>200</v>
      </c>
      <c r="DO14" s="10" t="s">
        <v>201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2:254">
      <c r="B15" s="90"/>
      <c r="C15" s="91"/>
      <c r="T15" s="90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2:254">
      <c r="B16" t="s">
        <v>202</v>
      </c>
      <c r="T16" s="90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2:254">
      <c r="B17" t="s">
        <v>203</v>
      </c>
      <c r="C17" t="s">
        <v>204</v>
      </c>
      <c r="D17" s="19" t="e">
        <f>(#REF!+#REF!+#REF!+#REF!+#REF!+#REF!+#REF!)/7</f>
        <v>#REF!</v>
      </c>
      <c r="E17" t="e">
        <f>D17/100*25</f>
        <v>#REF!</v>
      </c>
      <c r="T17" s="90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2:254">
      <c r="B18" t="s">
        <v>205</v>
      </c>
      <c r="C18" t="s">
        <v>204</v>
      </c>
      <c r="D18" s="19" t="e">
        <f>(#REF!+#REF!+#REF!+#REF!+#REF!+#REF!+#REF!)/7</f>
        <v>#REF!</v>
      </c>
      <c r="E18" t="e">
        <f t="shared" ref="E18:E19" si="0">D18/100*25</f>
        <v>#REF!</v>
      </c>
      <c r="T18" s="90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2:254">
      <c r="B19" t="s">
        <v>206</v>
      </c>
      <c r="C19" t="s">
        <v>204</v>
      </c>
      <c r="D19" s="19" t="e">
        <f>(#REF!+#REF!+#REF!+#REF!+#REF!+#REF!+#REF!)/7</f>
        <v>#REF!</v>
      </c>
      <c r="E19" t="e">
        <f t="shared" si="0"/>
        <v>#REF!</v>
      </c>
      <c r="T19" s="90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4:254">
      <c r="D20" s="21" t="e">
        <f>SUM(D17:D19)</f>
        <v>#REF!</v>
      </c>
      <c r="E20" s="43" t="e">
        <f>SUM(E17:E19)</f>
        <v>#REF!</v>
      </c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2:254">
      <c r="B21" t="s">
        <v>203</v>
      </c>
      <c r="C21" t="s">
        <v>207</v>
      </c>
      <c r="D21" s="19" t="e">
        <f>(#REF!+#REF!+#REF!+#REF!+#REF!+#REF!+#REF!+#REF!+#REF!+#REF!+#REF!+#REF!)/12</f>
        <v>#REF!</v>
      </c>
      <c r="E21" s="20" t="e">
        <f t="shared" ref="E21:E35" si="1">D21/100*25</f>
        <v>#REF!</v>
      </c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2:254">
      <c r="B22" t="s">
        <v>205</v>
      </c>
      <c r="C22" t="s">
        <v>207</v>
      </c>
      <c r="D22" s="19" t="e">
        <f>(#REF!+#REF!+#REF!+#REF!+#REF!+#REF!+#REF!+#REF!+#REF!+#REF!+#REF!+#REF!+#REF!)/12</f>
        <v>#REF!</v>
      </c>
      <c r="E22" s="20">
        <v>12</v>
      </c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2:254">
      <c r="B23" t="s">
        <v>206</v>
      </c>
      <c r="C23" t="s">
        <v>207</v>
      </c>
      <c r="D23" s="19" t="e">
        <f>(#REF!+#REF!+#REF!+#REF!+#REF!+#REF!+#REF!+#REF!+#REF!+#REF!+#REF!+#REF!)/12</f>
        <v>#REF!</v>
      </c>
      <c r="E23" s="20" t="e">
        <f t="shared" si="1"/>
        <v>#REF!</v>
      </c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4:254">
      <c r="D24" s="21">
        <v>100</v>
      </c>
      <c r="E24" s="21">
        <v>25</v>
      </c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2:254">
      <c r="B25" t="s">
        <v>203</v>
      </c>
      <c r="C25" t="s">
        <v>208</v>
      </c>
      <c r="D25" s="19">
        <v>9.6</v>
      </c>
      <c r="E25">
        <f t="shared" si="1"/>
        <v>2.4</v>
      </c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2:254">
      <c r="B26" t="s">
        <v>205</v>
      </c>
      <c r="C26" t="s">
        <v>208</v>
      </c>
      <c r="D26" s="19" t="e">
        <f>(#REF!+#REF!+#REF!+#REF!+#REF!)/5</f>
        <v>#REF!</v>
      </c>
      <c r="E26" t="e">
        <f t="shared" si="1"/>
        <v>#REF!</v>
      </c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2:254">
      <c r="B27" t="s">
        <v>206</v>
      </c>
      <c r="C27" t="s">
        <v>208</v>
      </c>
      <c r="D27" s="19" t="e">
        <f>(#REF!+#REF!+#REF!+#REF!+#REF!)/5</f>
        <v>#REF!</v>
      </c>
      <c r="E27" t="e">
        <f t="shared" si="1"/>
        <v>#REF!</v>
      </c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4:254">
      <c r="D28" s="21">
        <v>100</v>
      </c>
      <c r="E28" s="43">
        <v>25</v>
      </c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2:254">
      <c r="B29" t="s">
        <v>203</v>
      </c>
      <c r="C29" t="s">
        <v>209</v>
      </c>
      <c r="D29" s="19" t="e">
        <f>(#REF!+#REF!+#REF!+#REF!+#REF!+#REF!+#REF!+#REF!+#REF!+#REF!)/10</f>
        <v>#REF!</v>
      </c>
      <c r="E29" t="e">
        <f t="shared" si="1"/>
        <v>#REF!</v>
      </c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2:254">
      <c r="B30" t="s">
        <v>205</v>
      </c>
      <c r="C30" t="s">
        <v>209</v>
      </c>
      <c r="D30" s="19" t="e">
        <f>(#REF!+#REF!+#REF!+#REF!+#REF!+#REF!+#REF!+#REF!+#REF!+#REF!)/10</f>
        <v>#REF!</v>
      </c>
      <c r="E30" t="e">
        <f t="shared" si="1"/>
        <v>#REF!</v>
      </c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2:254">
      <c r="B31" t="s">
        <v>206</v>
      </c>
      <c r="C31" t="s">
        <v>209</v>
      </c>
      <c r="D31" s="19" t="e">
        <f>(#REF!+#REF!+#REF!+#REF!+#REF!+#REF!+#REF!+#REF!+#REF!+#REF!)/10</f>
        <v>#REF!</v>
      </c>
      <c r="E31" t="e">
        <f t="shared" si="1"/>
        <v>#REF!</v>
      </c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4:254">
      <c r="D32" s="43" t="e">
        <f>SUM(D29:D31)</f>
        <v>#REF!</v>
      </c>
      <c r="E32" s="43" t="e">
        <f>SUM(E29:E31)</f>
        <v>#REF!</v>
      </c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2:254">
      <c r="B33" t="s">
        <v>203</v>
      </c>
      <c r="C33" t="s">
        <v>210</v>
      </c>
      <c r="D33" s="19" t="e">
        <f>(#REF!+#REF!+#REF!+#REF!+#REF!)/5</f>
        <v>#REF!</v>
      </c>
      <c r="E33" t="e">
        <f t="shared" si="1"/>
        <v>#REF!</v>
      </c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2:254">
      <c r="B34" t="s">
        <v>205</v>
      </c>
      <c r="C34" t="s">
        <v>210</v>
      </c>
      <c r="D34" s="19" t="e">
        <f>(#REF!+#REF!+#REF!+#REF!+#REF!)/5</f>
        <v>#REF!</v>
      </c>
      <c r="E34" t="e">
        <f t="shared" si="1"/>
        <v>#REF!</v>
      </c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2:254">
      <c r="B35" t="s">
        <v>206</v>
      </c>
      <c r="C35" t="s">
        <v>210</v>
      </c>
      <c r="D35" s="19" t="e">
        <f>(#REF!+#REF!+#REF!+#REF!+#REF!)/5</f>
        <v>#REF!</v>
      </c>
      <c r="E35" t="e">
        <f t="shared" si="1"/>
        <v>#REF!</v>
      </c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4:254">
      <c r="D36" s="43" t="e">
        <f>SUM(D33:D35)</f>
        <v>#REF!</v>
      </c>
      <c r="E36" s="43" t="e">
        <f>SUM(E33:E35)</f>
        <v>#REF!</v>
      </c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20:254"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20:254"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20:254"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1" ht="39" customHeight="1"/>
  </sheetData>
  <mergeCells count="105"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:A14"/>
    <mergeCell ref="B4:B14"/>
    <mergeCell ref="C5:W10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B15" sqref="B15:B38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211</v>
      </c>
      <c r="B1" s="2" t="s">
        <v>212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1</v>
      </c>
      <c r="B5" s="6" t="s">
        <v>2</v>
      </c>
      <c r="C5" s="7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5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6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7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10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7" t="s">
        <v>11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" t="s">
        <v>214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12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215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216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13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14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217</v>
      </c>
      <c r="D12" s="8" t="s">
        <v>18</v>
      </c>
      <c r="E12" s="8" t="s">
        <v>19</v>
      </c>
      <c r="F12" s="8" t="s">
        <v>218</v>
      </c>
      <c r="G12" s="8" t="s">
        <v>21</v>
      </c>
      <c r="H12" s="8" t="s">
        <v>22</v>
      </c>
      <c r="I12" s="8" t="s">
        <v>219</v>
      </c>
      <c r="J12" s="8" t="s">
        <v>24</v>
      </c>
      <c r="K12" s="8" t="s">
        <v>25</v>
      </c>
      <c r="L12" s="8" t="s">
        <v>220</v>
      </c>
      <c r="M12" s="8" t="s">
        <v>24</v>
      </c>
      <c r="N12" s="8" t="s">
        <v>25</v>
      </c>
      <c r="O12" s="8" t="s">
        <v>221</v>
      </c>
      <c r="P12" s="8"/>
      <c r="Q12" s="8"/>
      <c r="R12" s="8" t="s">
        <v>18</v>
      </c>
      <c r="S12" s="8"/>
      <c r="T12" s="8"/>
      <c r="U12" s="8" t="s">
        <v>222</v>
      </c>
      <c r="V12" s="8"/>
      <c r="W12" s="8"/>
      <c r="X12" s="8" t="s">
        <v>27</v>
      </c>
      <c r="Y12" s="8"/>
      <c r="Z12" s="8"/>
      <c r="AA12" s="8" t="s">
        <v>21</v>
      </c>
      <c r="AB12" s="8"/>
      <c r="AC12" s="8"/>
      <c r="AD12" s="8" t="s">
        <v>22</v>
      </c>
      <c r="AE12" s="8"/>
      <c r="AF12" s="8"/>
      <c r="AG12" s="27" t="s">
        <v>32</v>
      </c>
      <c r="AH12" s="27"/>
      <c r="AI12" s="27"/>
      <c r="AJ12" s="8" t="s">
        <v>24</v>
      </c>
      <c r="AK12" s="8"/>
      <c r="AL12" s="8"/>
      <c r="AM12" s="27" t="s">
        <v>223</v>
      </c>
      <c r="AN12" s="27"/>
      <c r="AO12" s="27"/>
      <c r="AP12" s="27" t="s">
        <v>224</v>
      </c>
      <c r="AQ12" s="27"/>
      <c r="AR12" s="27"/>
      <c r="AS12" s="27" t="s">
        <v>225</v>
      </c>
      <c r="AT12" s="27"/>
      <c r="AU12" s="27"/>
      <c r="AV12" s="27" t="s">
        <v>226</v>
      </c>
      <c r="AW12" s="27"/>
      <c r="AX12" s="27"/>
      <c r="AY12" s="27" t="s">
        <v>227</v>
      </c>
      <c r="AZ12" s="27"/>
      <c r="BA12" s="27"/>
      <c r="BB12" s="27" t="s">
        <v>228</v>
      </c>
      <c r="BC12" s="27"/>
      <c r="BD12" s="27"/>
      <c r="BE12" s="27" t="s">
        <v>229</v>
      </c>
      <c r="BF12" s="27"/>
      <c r="BG12" s="27"/>
      <c r="BH12" s="27" t="s">
        <v>230</v>
      </c>
      <c r="BI12" s="27"/>
      <c r="BJ12" s="27"/>
      <c r="BK12" s="27" t="s">
        <v>231</v>
      </c>
      <c r="BL12" s="27"/>
      <c r="BM12" s="27"/>
      <c r="BN12" s="27" t="s">
        <v>232</v>
      </c>
      <c r="BO12" s="27"/>
      <c r="BP12" s="27"/>
      <c r="BQ12" s="27" t="s">
        <v>233</v>
      </c>
      <c r="BR12" s="27"/>
      <c r="BS12" s="27"/>
      <c r="BT12" s="27" t="s">
        <v>234</v>
      </c>
      <c r="BU12" s="27"/>
      <c r="BV12" s="27"/>
      <c r="BW12" s="27" t="s">
        <v>235</v>
      </c>
      <c r="BX12" s="27"/>
      <c r="BY12" s="27"/>
      <c r="BZ12" s="27" t="s">
        <v>236</v>
      </c>
      <c r="CA12" s="27"/>
      <c r="CB12" s="27"/>
      <c r="CC12" s="27" t="s">
        <v>237</v>
      </c>
      <c r="CD12" s="27"/>
      <c r="CE12" s="27"/>
      <c r="CF12" s="27" t="s">
        <v>238</v>
      </c>
      <c r="CG12" s="27"/>
      <c r="CH12" s="27"/>
      <c r="CI12" s="27" t="s">
        <v>239</v>
      </c>
      <c r="CJ12" s="27"/>
      <c r="CK12" s="27"/>
      <c r="CL12" s="27" t="s">
        <v>240</v>
      </c>
      <c r="CM12" s="27"/>
      <c r="CN12" s="27"/>
      <c r="CO12" s="27" t="s">
        <v>241</v>
      </c>
      <c r="CP12" s="27"/>
      <c r="CQ12" s="27"/>
      <c r="CR12" s="27" t="s">
        <v>242</v>
      </c>
      <c r="CS12" s="27"/>
      <c r="CT12" s="27"/>
      <c r="CU12" s="27" t="s">
        <v>243</v>
      </c>
      <c r="CV12" s="27"/>
      <c r="CW12" s="27"/>
      <c r="CX12" s="27" t="s">
        <v>244</v>
      </c>
      <c r="CY12" s="27"/>
      <c r="CZ12" s="27"/>
      <c r="DA12" s="27" t="s">
        <v>245</v>
      </c>
      <c r="DB12" s="27"/>
      <c r="DC12" s="27"/>
      <c r="DD12" s="27" t="s">
        <v>246</v>
      </c>
      <c r="DE12" s="27"/>
      <c r="DF12" s="27"/>
      <c r="DG12" s="27" t="s">
        <v>247</v>
      </c>
      <c r="DH12" s="27"/>
      <c r="DI12" s="27"/>
      <c r="DJ12" s="27" t="s">
        <v>248</v>
      </c>
      <c r="DK12" s="27"/>
      <c r="DL12" s="27"/>
      <c r="DM12" s="27" t="s">
        <v>249</v>
      </c>
      <c r="DN12" s="27"/>
      <c r="DO12" s="27"/>
      <c r="DP12" s="27" t="s">
        <v>250</v>
      </c>
      <c r="DQ12" s="27"/>
      <c r="DR12" s="27"/>
    </row>
    <row r="13" ht="59.25" customHeight="1" spans="1:122">
      <c r="A13" s="6"/>
      <c r="B13" s="6"/>
      <c r="C13" s="9" t="s">
        <v>251</v>
      </c>
      <c r="D13" s="9"/>
      <c r="E13" s="9"/>
      <c r="F13" s="9" t="s">
        <v>252</v>
      </c>
      <c r="G13" s="9"/>
      <c r="H13" s="9"/>
      <c r="I13" s="9" t="s">
        <v>253</v>
      </c>
      <c r="J13" s="9"/>
      <c r="K13" s="9"/>
      <c r="L13" s="9" t="s">
        <v>254</v>
      </c>
      <c r="M13" s="9"/>
      <c r="N13" s="9"/>
      <c r="O13" s="9" t="s">
        <v>255</v>
      </c>
      <c r="P13" s="9"/>
      <c r="Q13" s="9"/>
      <c r="R13" s="9" t="s">
        <v>256</v>
      </c>
      <c r="S13" s="9"/>
      <c r="T13" s="9"/>
      <c r="U13" s="9" t="s">
        <v>257</v>
      </c>
      <c r="V13" s="9"/>
      <c r="W13" s="9"/>
      <c r="X13" s="9" t="s">
        <v>258</v>
      </c>
      <c r="Y13" s="9"/>
      <c r="Z13" s="9"/>
      <c r="AA13" s="9" t="s">
        <v>259</v>
      </c>
      <c r="AB13" s="9"/>
      <c r="AC13" s="9"/>
      <c r="AD13" s="9" t="s">
        <v>260</v>
      </c>
      <c r="AE13" s="9"/>
      <c r="AF13" s="9"/>
      <c r="AG13" s="9" t="s">
        <v>261</v>
      </c>
      <c r="AH13" s="9"/>
      <c r="AI13" s="9"/>
      <c r="AJ13" s="9" t="s">
        <v>262</v>
      </c>
      <c r="AK13" s="9"/>
      <c r="AL13" s="9"/>
      <c r="AM13" s="9" t="s">
        <v>263</v>
      </c>
      <c r="AN13" s="9"/>
      <c r="AO13" s="9"/>
      <c r="AP13" s="9" t="s">
        <v>264</v>
      </c>
      <c r="AQ13" s="9"/>
      <c r="AR13" s="9"/>
      <c r="AS13" s="9" t="s">
        <v>265</v>
      </c>
      <c r="AT13" s="9"/>
      <c r="AU13" s="9"/>
      <c r="AV13" s="9" t="s">
        <v>266</v>
      </c>
      <c r="AW13" s="9"/>
      <c r="AX13" s="9"/>
      <c r="AY13" s="9" t="s">
        <v>267</v>
      </c>
      <c r="AZ13" s="9"/>
      <c r="BA13" s="9"/>
      <c r="BB13" s="9" t="s">
        <v>268</v>
      </c>
      <c r="BC13" s="9"/>
      <c r="BD13" s="9"/>
      <c r="BE13" s="9" t="s">
        <v>269</v>
      </c>
      <c r="BF13" s="9"/>
      <c r="BG13" s="9"/>
      <c r="BH13" s="9" t="s">
        <v>270</v>
      </c>
      <c r="BI13" s="9"/>
      <c r="BJ13" s="9"/>
      <c r="BK13" s="9" t="s">
        <v>271</v>
      </c>
      <c r="BL13" s="9"/>
      <c r="BM13" s="9"/>
      <c r="BN13" s="9" t="s">
        <v>272</v>
      </c>
      <c r="BO13" s="9"/>
      <c r="BP13" s="9"/>
      <c r="BQ13" s="9" t="s">
        <v>273</v>
      </c>
      <c r="BR13" s="9"/>
      <c r="BS13" s="9"/>
      <c r="BT13" s="9" t="s">
        <v>274</v>
      </c>
      <c r="BU13" s="9"/>
      <c r="BV13" s="9"/>
      <c r="BW13" s="9" t="s">
        <v>275</v>
      </c>
      <c r="BX13" s="9"/>
      <c r="BY13" s="9"/>
      <c r="BZ13" s="9" t="s">
        <v>276</v>
      </c>
      <c r="CA13" s="9"/>
      <c r="CB13" s="9"/>
      <c r="CC13" s="9" t="s">
        <v>277</v>
      </c>
      <c r="CD13" s="9"/>
      <c r="CE13" s="9"/>
      <c r="CF13" s="9" t="s">
        <v>278</v>
      </c>
      <c r="CG13" s="9"/>
      <c r="CH13" s="9"/>
      <c r="CI13" s="9" t="s">
        <v>279</v>
      </c>
      <c r="CJ13" s="9"/>
      <c r="CK13" s="9"/>
      <c r="CL13" s="9" t="s">
        <v>280</v>
      </c>
      <c r="CM13" s="9"/>
      <c r="CN13" s="9"/>
      <c r="CO13" s="9" t="s">
        <v>281</v>
      </c>
      <c r="CP13" s="9"/>
      <c r="CQ13" s="9"/>
      <c r="CR13" s="9" t="s">
        <v>282</v>
      </c>
      <c r="CS13" s="9"/>
      <c r="CT13" s="9"/>
      <c r="CU13" s="9" t="s">
        <v>283</v>
      </c>
      <c r="CV13" s="9"/>
      <c r="CW13" s="9"/>
      <c r="CX13" s="9" t="s">
        <v>284</v>
      </c>
      <c r="CY13" s="9"/>
      <c r="CZ13" s="9"/>
      <c r="DA13" s="9" t="s">
        <v>285</v>
      </c>
      <c r="DB13" s="9"/>
      <c r="DC13" s="9"/>
      <c r="DD13" s="9" t="s">
        <v>286</v>
      </c>
      <c r="DE13" s="9"/>
      <c r="DF13" s="9"/>
      <c r="DG13" s="9" t="s">
        <v>287</v>
      </c>
      <c r="DH13" s="9"/>
      <c r="DI13" s="9"/>
      <c r="DJ13" s="9" t="s">
        <v>288</v>
      </c>
      <c r="DK13" s="9"/>
      <c r="DL13" s="9"/>
      <c r="DM13" s="9" t="s">
        <v>289</v>
      </c>
      <c r="DN13" s="9"/>
      <c r="DO13" s="9"/>
      <c r="DP13" s="9" t="s">
        <v>290</v>
      </c>
      <c r="DQ13" s="9"/>
      <c r="DR13" s="9"/>
    </row>
    <row r="14" ht="108" spans="1:122">
      <c r="A14" s="6"/>
      <c r="B14" s="6"/>
      <c r="C14" s="10" t="s">
        <v>291</v>
      </c>
      <c r="D14" s="10" t="s">
        <v>292</v>
      </c>
      <c r="E14" s="10" t="s">
        <v>293</v>
      </c>
      <c r="F14" s="10" t="s">
        <v>115</v>
      </c>
      <c r="G14" s="10" t="s">
        <v>155</v>
      </c>
      <c r="H14" s="10" t="s">
        <v>156</v>
      </c>
      <c r="I14" s="10" t="s">
        <v>294</v>
      </c>
      <c r="J14" s="10" t="s">
        <v>295</v>
      </c>
      <c r="K14" s="10" t="s">
        <v>296</v>
      </c>
      <c r="L14" s="10" t="s">
        <v>297</v>
      </c>
      <c r="M14" s="10" t="s">
        <v>298</v>
      </c>
      <c r="N14" s="10" t="s">
        <v>299</v>
      </c>
      <c r="O14" s="10" t="s">
        <v>300</v>
      </c>
      <c r="P14" s="10" t="s">
        <v>140</v>
      </c>
      <c r="Q14" s="10" t="s">
        <v>141</v>
      </c>
      <c r="R14" s="10" t="s">
        <v>301</v>
      </c>
      <c r="S14" s="10" t="s">
        <v>302</v>
      </c>
      <c r="T14" s="10" t="s">
        <v>303</v>
      </c>
      <c r="U14" s="10" t="s">
        <v>137</v>
      </c>
      <c r="V14" s="10" t="s">
        <v>302</v>
      </c>
      <c r="W14" s="10" t="s">
        <v>125</v>
      </c>
      <c r="X14" s="10" t="s">
        <v>304</v>
      </c>
      <c r="Y14" s="10" t="s">
        <v>305</v>
      </c>
      <c r="Z14" s="10" t="s">
        <v>306</v>
      </c>
      <c r="AA14" s="10" t="s">
        <v>185</v>
      </c>
      <c r="AB14" s="10" t="s">
        <v>307</v>
      </c>
      <c r="AC14" s="10" t="s">
        <v>303</v>
      </c>
      <c r="AD14" s="10" t="s">
        <v>308</v>
      </c>
      <c r="AE14" s="10" t="s">
        <v>309</v>
      </c>
      <c r="AF14" s="10" t="s">
        <v>310</v>
      </c>
      <c r="AG14" s="10" t="s">
        <v>311</v>
      </c>
      <c r="AH14" s="10" t="s">
        <v>312</v>
      </c>
      <c r="AI14" s="10" t="s">
        <v>313</v>
      </c>
      <c r="AJ14" s="10" t="s">
        <v>314</v>
      </c>
      <c r="AK14" s="10" t="s">
        <v>315</v>
      </c>
      <c r="AL14" s="10" t="s">
        <v>316</v>
      </c>
      <c r="AM14" s="10" t="s">
        <v>317</v>
      </c>
      <c r="AN14" s="10" t="s">
        <v>155</v>
      </c>
      <c r="AO14" s="10" t="s">
        <v>318</v>
      </c>
      <c r="AP14" s="10" t="s">
        <v>319</v>
      </c>
      <c r="AQ14" s="10" t="s">
        <v>320</v>
      </c>
      <c r="AR14" s="10" t="s">
        <v>321</v>
      </c>
      <c r="AS14" s="10" t="s">
        <v>322</v>
      </c>
      <c r="AT14" s="10" t="s">
        <v>323</v>
      </c>
      <c r="AU14" s="10" t="s">
        <v>324</v>
      </c>
      <c r="AV14" s="10" t="s">
        <v>325</v>
      </c>
      <c r="AW14" s="10" t="s">
        <v>326</v>
      </c>
      <c r="AX14" s="10" t="s">
        <v>327</v>
      </c>
      <c r="AY14" s="10" t="s">
        <v>328</v>
      </c>
      <c r="AZ14" s="10" t="s">
        <v>329</v>
      </c>
      <c r="BA14" s="10" t="s">
        <v>330</v>
      </c>
      <c r="BB14" s="10" t="s">
        <v>331</v>
      </c>
      <c r="BC14" s="10" t="s">
        <v>302</v>
      </c>
      <c r="BD14" s="10" t="s">
        <v>332</v>
      </c>
      <c r="BE14" s="10" t="s">
        <v>333</v>
      </c>
      <c r="BF14" s="10" t="s">
        <v>111</v>
      </c>
      <c r="BG14" s="10" t="s">
        <v>334</v>
      </c>
      <c r="BH14" s="10" t="s">
        <v>104</v>
      </c>
      <c r="BI14" s="10" t="s">
        <v>335</v>
      </c>
      <c r="BJ14" s="10" t="s">
        <v>336</v>
      </c>
      <c r="BK14" s="10" t="s">
        <v>337</v>
      </c>
      <c r="BL14" s="10" t="s">
        <v>338</v>
      </c>
      <c r="BM14" s="10" t="s">
        <v>339</v>
      </c>
      <c r="BN14" s="10" t="s">
        <v>340</v>
      </c>
      <c r="BO14" s="10" t="s">
        <v>105</v>
      </c>
      <c r="BP14" s="10" t="s">
        <v>106</v>
      </c>
      <c r="BQ14" s="10" t="s">
        <v>341</v>
      </c>
      <c r="BR14" s="10" t="s">
        <v>111</v>
      </c>
      <c r="BS14" s="10" t="s">
        <v>318</v>
      </c>
      <c r="BT14" s="10" t="s">
        <v>342</v>
      </c>
      <c r="BU14" s="10" t="s">
        <v>343</v>
      </c>
      <c r="BV14" s="10" t="s">
        <v>344</v>
      </c>
      <c r="BW14" s="10" t="s">
        <v>345</v>
      </c>
      <c r="BX14" s="10" t="s">
        <v>346</v>
      </c>
      <c r="BY14" s="10" t="s">
        <v>347</v>
      </c>
      <c r="BZ14" s="10" t="s">
        <v>348</v>
      </c>
      <c r="CA14" s="10" t="s">
        <v>349</v>
      </c>
      <c r="CB14" s="10" t="s">
        <v>350</v>
      </c>
      <c r="CC14" s="10" t="s">
        <v>351</v>
      </c>
      <c r="CD14" s="10" t="s">
        <v>352</v>
      </c>
      <c r="CE14" s="10" t="s">
        <v>353</v>
      </c>
      <c r="CF14" s="10" t="s">
        <v>354</v>
      </c>
      <c r="CG14" s="10" t="s">
        <v>355</v>
      </c>
      <c r="CH14" s="10" t="s">
        <v>159</v>
      </c>
      <c r="CI14" s="10" t="s">
        <v>356</v>
      </c>
      <c r="CJ14" s="10" t="s">
        <v>357</v>
      </c>
      <c r="CK14" s="10" t="s">
        <v>178</v>
      </c>
      <c r="CL14" s="10" t="s">
        <v>358</v>
      </c>
      <c r="CM14" s="10" t="s">
        <v>359</v>
      </c>
      <c r="CN14" s="10" t="s">
        <v>360</v>
      </c>
      <c r="CO14" s="10" t="s">
        <v>361</v>
      </c>
      <c r="CP14" s="10" t="s">
        <v>362</v>
      </c>
      <c r="CQ14" s="10" t="s">
        <v>363</v>
      </c>
      <c r="CR14" s="10" t="s">
        <v>364</v>
      </c>
      <c r="CS14" s="10" t="s">
        <v>365</v>
      </c>
      <c r="CT14" s="10" t="s">
        <v>366</v>
      </c>
      <c r="CU14" s="10" t="s">
        <v>367</v>
      </c>
      <c r="CV14" s="10" t="s">
        <v>368</v>
      </c>
      <c r="CW14" s="10" t="s">
        <v>369</v>
      </c>
      <c r="CX14" s="10" t="s">
        <v>370</v>
      </c>
      <c r="CY14" s="10" t="s">
        <v>371</v>
      </c>
      <c r="CZ14" s="10" t="s">
        <v>372</v>
      </c>
      <c r="DA14" s="10" t="s">
        <v>373</v>
      </c>
      <c r="DB14" s="10" t="s">
        <v>374</v>
      </c>
      <c r="DC14" s="10" t="s">
        <v>375</v>
      </c>
      <c r="DD14" s="10" t="s">
        <v>376</v>
      </c>
      <c r="DE14" s="10" t="s">
        <v>377</v>
      </c>
      <c r="DF14" s="10" t="s">
        <v>166</v>
      </c>
      <c r="DG14" s="10" t="s">
        <v>378</v>
      </c>
      <c r="DH14" s="10" t="s">
        <v>379</v>
      </c>
      <c r="DI14" s="10" t="s">
        <v>380</v>
      </c>
      <c r="DJ14" s="10" t="s">
        <v>381</v>
      </c>
      <c r="DK14" s="10" t="s">
        <v>382</v>
      </c>
      <c r="DL14" s="10" t="s">
        <v>383</v>
      </c>
      <c r="DM14" s="10" t="s">
        <v>384</v>
      </c>
      <c r="DN14" s="10" t="s">
        <v>385</v>
      </c>
      <c r="DO14" s="10" t="s">
        <v>386</v>
      </c>
      <c r="DP14" s="10" t="s">
        <v>387</v>
      </c>
      <c r="DQ14" s="10" t="s">
        <v>388</v>
      </c>
      <c r="DR14" s="10" t="s">
        <v>389</v>
      </c>
    </row>
    <row r="15" ht="15.75" spans="1:254">
      <c r="A15" s="41">
        <v>1</v>
      </c>
      <c r="B15" s="25" t="s">
        <v>390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/>
      <c r="AI15" s="12">
        <v>1</v>
      </c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/>
      <c r="CE15" s="12">
        <v>1</v>
      </c>
      <c r="CF15" s="12">
        <v>1</v>
      </c>
      <c r="CG15" s="12"/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/>
      <c r="CV15" s="12">
        <v>1</v>
      </c>
      <c r="CW15" s="12"/>
      <c r="CX15" s="12">
        <v>1</v>
      </c>
      <c r="CY15" s="12"/>
      <c r="CZ15" s="12"/>
      <c r="DA15" s="12">
        <v>1</v>
      </c>
      <c r="DB15" s="12"/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391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/>
      <c r="AH16" s="12"/>
      <c r="AI16" s="12">
        <v>1</v>
      </c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/>
      <c r="CE16" s="12">
        <v>1</v>
      </c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/>
      <c r="CV16" s="12">
        <v>1</v>
      </c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392</v>
      </c>
      <c r="C17" s="12"/>
      <c r="D17" s="12">
        <v>1</v>
      </c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/>
      <c r="AH17" s="12"/>
      <c r="AI17" s="12">
        <v>1</v>
      </c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>
        <v>1</v>
      </c>
      <c r="AT17" s="12"/>
      <c r="AU17" s="12"/>
      <c r="AV17" s="12">
        <v>1</v>
      </c>
      <c r="AW17" s="12"/>
      <c r="AX17" s="12"/>
      <c r="AY17" s="12"/>
      <c r="AZ17" s="12">
        <v>1</v>
      </c>
      <c r="BA17" s="12"/>
      <c r="BB17" s="12"/>
      <c r="BC17" s="12">
        <v>1</v>
      </c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/>
      <c r="CE17" s="12">
        <v>1</v>
      </c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>
        <v>1</v>
      </c>
      <c r="CS17" s="12"/>
      <c r="CT17" s="12"/>
      <c r="CU17" s="12"/>
      <c r="CV17" s="12">
        <v>1</v>
      </c>
      <c r="CW17" s="12"/>
      <c r="CX17" s="12">
        <v>1</v>
      </c>
      <c r="CY17" s="12"/>
      <c r="CZ17" s="12"/>
      <c r="DA17" s="12">
        <v>1</v>
      </c>
      <c r="DB17" s="12"/>
      <c r="DC17" s="12"/>
      <c r="DD17" s="12"/>
      <c r="DE17" s="12">
        <v>1</v>
      </c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393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>
        <v>1</v>
      </c>
      <c r="AB18" s="12"/>
      <c r="AC18" s="12"/>
      <c r="AD18" s="12">
        <v>1</v>
      </c>
      <c r="AE18" s="12"/>
      <c r="AF18" s="12"/>
      <c r="AG18" s="12"/>
      <c r="AH18" s="12"/>
      <c r="AI18" s="12">
        <v>1</v>
      </c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/>
      <c r="CE18" s="12">
        <v>1</v>
      </c>
      <c r="CF18" s="12">
        <v>1</v>
      </c>
      <c r="CG18" s="12"/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>
        <v>1</v>
      </c>
      <c r="CS18" s="12"/>
      <c r="CT18" s="12"/>
      <c r="CU18" s="12"/>
      <c r="CV18" s="12">
        <v>1</v>
      </c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>
        <v>1</v>
      </c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394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/>
      <c r="AH19" s="12">
        <v>1</v>
      </c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/>
      <c r="BI19" s="12">
        <v>1</v>
      </c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/>
      <c r="CA19" s="12">
        <v>1</v>
      </c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/>
      <c r="CM19" s="12">
        <v>1</v>
      </c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395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/>
      <c r="CD20" s="12"/>
      <c r="CE20" s="12">
        <v>1</v>
      </c>
      <c r="CF20" s="12">
        <v>1</v>
      </c>
      <c r="CG20" s="12"/>
      <c r="CH20" s="12"/>
      <c r="CI20" s="12">
        <v>1</v>
      </c>
      <c r="CJ20" s="12"/>
      <c r="CK20" s="12"/>
      <c r="CL20" s="12"/>
      <c r="CM20" s="12">
        <v>1</v>
      </c>
      <c r="CN20" s="12"/>
      <c r="CO20" s="12">
        <v>1</v>
      </c>
      <c r="CP20" s="12"/>
      <c r="CQ20" s="12"/>
      <c r="CR20" s="12">
        <v>1</v>
      </c>
      <c r="CS20" s="12"/>
      <c r="CT20" s="12"/>
      <c r="CU20" s="12"/>
      <c r="CV20" s="12">
        <v>1</v>
      </c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8" t="s">
        <v>396</v>
      </c>
      <c r="C21" s="12">
        <v>1</v>
      </c>
      <c r="D21" s="12"/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/>
      <c r="AH21" s="12"/>
      <c r="AI21" s="12">
        <v>1</v>
      </c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/>
      <c r="BA21" s="12">
        <v>1</v>
      </c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/>
      <c r="CD21" s="12"/>
      <c r="CE21" s="12">
        <v>1</v>
      </c>
      <c r="CF21" s="12"/>
      <c r="CG21" s="12">
        <v>1</v>
      </c>
      <c r="CH21" s="12"/>
      <c r="CI21" s="12"/>
      <c r="CJ21" s="12">
        <v>1</v>
      </c>
      <c r="CK21" s="12"/>
      <c r="CL21" s="12"/>
      <c r="CM21" s="12"/>
      <c r="CN21" s="12">
        <v>1</v>
      </c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/>
      <c r="DF21" s="12">
        <v>1</v>
      </c>
      <c r="DG21" s="12">
        <v>1</v>
      </c>
      <c r="DH21" s="12"/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ht="15.75" spans="1:254">
      <c r="A22" s="13">
        <v>8</v>
      </c>
      <c r="B22" s="28" t="s">
        <v>397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/>
      <c r="AB22" s="12">
        <v>1</v>
      </c>
      <c r="AC22" s="12"/>
      <c r="AD22" s="12">
        <v>1</v>
      </c>
      <c r="AE22" s="12"/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/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/>
      <c r="CM22" s="12">
        <v>1</v>
      </c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9</v>
      </c>
      <c r="B23" s="28" t="s">
        <v>398</v>
      </c>
      <c r="C23" s="12">
        <v>1</v>
      </c>
      <c r="D23" s="12"/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>
        <v>1</v>
      </c>
      <c r="AB23" s="12"/>
      <c r="AC23" s="12"/>
      <c r="AD23" s="12"/>
      <c r="AE23" s="12">
        <v>1</v>
      </c>
      <c r="AF23" s="12"/>
      <c r="AG23" s="12"/>
      <c r="AH23" s="12"/>
      <c r="AI23" s="12">
        <v>1</v>
      </c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/>
      <c r="BA23" s="12">
        <v>1</v>
      </c>
      <c r="BB23" s="12"/>
      <c r="BC23" s="12">
        <v>1</v>
      </c>
      <c r="BD23" s="12"/>
      <c r="BE23" s="12">
        <v>1</v>
      </c>
      <c r="BF23" s="12"/>
      <c r="BG23" s="12"/>
      <c r="BH23" s="12"/>
      <c r="BI23" s="12">
        <v>1</v>
      </c>
      <c r="BJ23" s="12"/>
      <c r="BK23" s="12"/>
      <c r="BL23" s="12">
        <v>1</v>
      </c>
      <c r="BM23" s="12"/>
      <c r="BN23" s="12"/>
      <c r="BO23" s="12">
        <v>1</v>
      </c>
      <c r="BP23" s="12"/>
      <c r="BQ23" s="12"/>
      <c r="BR23" s="12">
        <v>1</v>
      </c>
      <c r="BS23" s="12"/>
      <c r="BT23" s="12">
        <v>1</v>
      </c>
      <c r="BU23" s="12"/>
      <c r="BV23" s="12"/>
      <c r="BW23" s="12">
        <v>1</v>
      </c>
      <c r="BX23" s="12"/>
      <c r="BY23" s="12"/>
      <c r="BZ23" s="12"/>
      <c r="CA23" s="12">
        <v>1</v>
      </c>
      <c r="CB23" s="12"/>
      <c r="CC23" s="12"/>
      <c r="CD23" s="12"/>
      <c r="CE23" s="12">
        <v>1</v>
      </c>
      <c r="CF23" s="12"/>
      <c r="CG23" s="12">
        <v>1</v>
      </c>
      <c r="CH23" s="12"/>
      <c r="CI23" s="12"/>
      <c r="CJ23" s="12">
        <v>1</v>
      </c>
      <c r="CK23" s="12"/>
      <c r="CL23" s="12"/>
      <c r="CM23" s="12"/>
      <c r="CN23" s="12">
        <v>1</v>
      </c>
      <c r="CO23" s="12">
        <v>1</v>
      </c>
      <c r="CP23" s="12"/>
      <c r="CQ23" s="12"/>
      <c r="CR23" s="12">
        <v>1</v>
      </c>
      <c r="CS23" s="12"/>
      <c r="CT23" s="12"/>
      <c r="CU23" s="12"/>
      <c r="CV23" s="12">
        <v>1</v>
      </c>
      <c r="CW23" s="12"/>
      <c r="CX23" s="12">
        <v>1</v>
      </c>
      <c r="CY23" s="12"/>
      <c r="CZ23" s="12"/>
      <c r="DA23" s="12">
        <v>1</v>
      </c>
      <c r="DB23" s="12"/>
      <c r="DC23" s="12"/>
      <c r="DD23" s="12"/>
      <c r="DE23" s="12"/>
      <c r="DF23" s="12">
        <v>1</v>
      </c>
      <c r="DG23" s="12">
        <v>1</v>
      </c>
      <c r="DH23" s="12"/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10</v>
      </c>
      <c r="B24" s="28" t="s">
        <v>399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>
        <v>1</v>
      </c>
      <c r="Y24" s="12"/>
      <c r="Z24" s="12"/>
      <c r="AA24" s="12"/>
      <c r="AB24" s="12">
        <v>1</v>
      </c>
      <c r="AC24" s="12"/>
      <c r="AD24" s="12">
        <v>1</v>
      </c>
      <c r="AE24" s="12"/>
      <c r="AF24" s="12"/>
      <c r="AG24" s="12"/>
      <c r="AH24" s="12"/>
      <c r="AI24" s="12">
        <v>1</v>
      </c>
      <c r="AJ24" s="12">
        <v>1</v>
      </c>
      <c r="AK24" s="12"/>
      <c r="AL24" s="12"/>
      <c r="AM24" s="12"/>
      <c r="AN24" s="12">
        <v>1</v>
      </c>
      <c r="AO24" s="12"/>
      <c r="AP24" s="12"/>
      <c r="AQ24" s="12">
        <v>1</v>
      </c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/>
      <c r="BC24" s="12">
        <v>1</v>
      </c>
      <c r="BD24" s="12"/>
      <c r="BE24" s="12">
        <v>1</v>
      </c>
      <c r="BF24" s="12"/>
      <c r="BG24" s="12"/>
      <c r="BH24" s="12">
        <v>1</v>
      </c>
      <c r="BI24" s="12"/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/>
      <c r="CD24" s="12"/>
      <c r="CE24" s="12">
        <v>1</v>
      </c>
      <c r="CF24" s="12">
        <v>1</v>
      </c>
      <c r="CG24" s="12"/>
      <c r="CH24" s="12"/>
      <c r="CI24" s="12">
        <v>1</v>
      </c>
      <c r="CJ24" s="12"/>
      <c r="CK24" s="12"/>
      <c r="CL24" s="12"/>
      <c r="CM24" s="12">
        <v>1</v>
      </c>
      <c r="CN24" s="12"/>
      <c r="CO24" s="12">
        <v>1</v>
      </c>
      <c r="CP24" s="12"/>
      <c r="CQ24" s="12"/>
      <c r="CR24" s="12">
        <v>1</v>
      </c>
      <c r="CS24" s="12"/>
      <c r="CT24" s="12"/>
      <c r="CU24" s="12"/>
      <c r="CV24" s="12">
        <v>1</v>
      </c>
      <c r="CW24" s="12"/>
      <c r="CX24" s="12">
        <v>1</v>
      </c>
      <c r="CY24" s="12"/>
      <c r="CZ24" s="12"/>
      <c r="DA24" s="12">
        <v>1</v>
      </c>
      <c r="DB24" s="12"/>
      <c r="DC24" s="12"/>
      <c r="DD24" s="12"/>
      <c r="DE24" s="12">
        <v>1</v>
      </c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28" t="s">
        <v>400</v>
      </c>
      <c r="C25" s="12">
        <v>1</v>
      </c>
      <c r="D25" s="12"/>
      <c r="E25" s="12"/>
      <c r="F25" s="12">
        <v>1</v>
      </c>
      <c r="G25" s="12"/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>
        <v>1</v>
      </c>
      <c r="AB25" s="12"/>
      <c r="AC25" s="12"/>
      <c r="AD25" s="12"/>
      <c r="AE25" s="12">
        <v>1</v>
      </c>
      <c r="AF25" s="12"/>
      <c r="AG25" s="12"/>
      <c r="AH25" s="12"/>
      <c r="AI25" s="12">
        <v>1</v>
      </c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>
        <v>1</v>
      </c>
      <c r="AT25" s="12"/>
      <c r="AU25" s="12"/>
      <c r="AV25" s="12"/>
      <c r="AW25" s="12">
        <v>1</v>
      </c>
      <c r="AX25" s="12"/>
      <c r="AY25" s="12"/>
      <c r="AZ25" s="12"/>
      <c r="BA25" s="12">
        <v>1</v>
      </c>
      <c r="BB25" s="12"/>
      <c r="BC25" s="12">
        <v>1</v>
      </c>
      <c r="BD25" s="12"/>
      <c r="BE25" s="12"/>
      <c r="BF25" s="12">
        <v>1</v>
      </c>
      <c r="BG25" s="12"/>
      <c r="BH25" s="12"/>
      <c r="BI25" s="12">
        <v>1</v>
      </c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/>
      <c r="CA25" s="12">
        <v>1</v>
      </c>
      <c r="CB25" s="12"/>
      <c r="CC25" s="12"/>
      <c r="CD25" s="12"/>
      <c r="CE25" s="12">
        <v>1</v>
      </c>
      <c r="CF25" s="12"/>
      <c r="CG25" s="12">
        <v>1</v>
      </c>
      <c r="CH25" s="12"/>
      <c r="CI25" s="12"/>
      <c r="CJ25" s="12">
        <v>1</v>
      </c>
      <c r="CK25" s="12"/>
      <c r="CL25" s="12"/>
      <c r="CM25" s="12"/>
      <c r="CN25" s="12">
        <v>1</v>
      </c>
      <c r="CO25" s="12">
        <v>1</v>
      </c>
      <c r="CP25" s="12"/>
      <c r="CQ25" s="12"/>
      <c r="CR25" s="12">
        <v>1</v>
      </c>
      <c r="CS25" s="12"/>
      <c r="CT25" s="12"/>
      <c r="CU25" s="12"/>
      <c r="CV25" s="12">
        <v>1</v>
      </c>
      <c r="CW25" s="12"/>
      <c r="CX25" s="12">
        <v>1</v>
      </c>
      <c r="CY25" s="12"/>
      <c r="CZ25" s="12"/>
      <c r="DA25" s="12">
        <v>1</v>
      </c>
      <c r="DB25" s="12"/>
      <c r="DC25" s="12"/>
      <c r="DD25" s="12"/>
      <c r="DE25" s="12"/>
      <c r="DF25" s="12">
        <v>1</v>
      </c>
      <c r="DG25" s="12">
        <v>1</v>
      </c>
      <c r="DH25" s="12"/>
      <c r="DI25" s="12"/>
      <c r="DJ25" s="12"/>
      <c r="DK25" s="12">
        <v>1</v>
      </c>
      <c r="DL25" s="12"/>
      <c r="DM25" s="12">
        <v>1</v>
      </c>
      <c r="DN25" s="12"/>
      <c r="DO25" s="12"/>
      <c r="DP25" s="12"/>
      <c r="DQ25" s="12">
        <v>1</v>
      </c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28" t="s">
        <v>401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>
        <v>1</v>
      </c>
      <c r="Y26" s="12"/>
      <c r="Z26" s="12"/>
      <c r="AA26" s="12"/>
      <c r="AB26" s="12">
        <v>1</v>
      </c>
      <c r="AC26" s="12"/>
      <c r="AD26" s="12">
        <v>1</v>
      </c>
      <c r="AE26" s="12"/>
      <c r="AF26" s="12"/>
      <c r="AG26" s="12"/>
      <c r="AH26" s="12">
        <v>1</v>
      </c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/>
      <c r="AZ26" s="12">
        <v>1</v>
      </c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/>
      <c r="CM26" s="12">
        <v>1</v>
      </c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>
        <v>1</v>
      </c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28" t="s">
        <v>402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>
        <v>1</v>
      </c>
      <c r="P27" s="12"/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/>
      <c r="AE27" s="12">
        <v>1</v>
      </c>
      <c r="AF27" s="12"/>
      <c r="AG27" s="12"/>
      <c r="AH27" s="12"/>
      <c r="AI27" s="12">
        <v>1</v>
      </c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>
        <v>1</v>
      </c>
      <c r="AT27" s="12"/>
      <c r="AU27" s="12"/>
      <c r="AV27" s="12"/>
      <c r="AW27" s="12">
        <v>1</v>
      </c>
      <c r="AX27" s="12"/>
      <c r="AY27" s="12"/>
      <c r="AZ27" s="12"/>
      <c r="BA27" s="12">
        <v>1</v>
      </c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/>
      <c r="CA27" s="12">
        <v>1</v>
      </c>
      <c r="CB27" s="12"/>
      <c r="CC27" s="12"/>
      <c r="CD27" s="12"/>
      <c r="CE27" s="12">
        <v>1</v>
      </c>
      <c r="CF27" s="12"/>
      <c r="CG27" s="12">
        <v>1</v>
      </c>
      <c r="CH27" s="12"/>
      <c r="CI27" s="12"/>
      <c r="CJ27" s="12">
        <v>1</v>
      </c>
      <c r="CK27" s="12"/>
      <c r="CL27" s="12"/>
      <c r="CM27" s="12"/>
      <c r="CN27" s="12">
        <v>1</v>
      </c>
      <c r="CO27" s="12">
        <v>1</v>
      </c>
      <c r="CP27" s="12"/>
      <c r="CQ27" s="12"/>
      <c r="CR27" s="12">
        <v>1</v>
      </c>
      <c r="CS27" s="12"/>
      <c r="CT27" s="12"/>
      <c r="CU27" s="12"/>
      <c r="CV27" s="12">
        <v>1</v>
      </c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/>
      <c r="DF27" s="12">
        <v>1</v>
      </c>
      <c r="DG27" s="12">
        <v>1</v>
      </c>
      <c r="DH27" s="12"/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28" t="s">
        <v>403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>
        <v>1</v>
      </c>
      <c r="AB28" s="12"/>
      <c r="AC28" s="12"/>
      <c r="AD28" s="12">
        <v>1</v>
      </c>
      <c r="AE28" s="12"/>
      <c r="AF28" s="12"/>
      <c r="AG28" s="12"/>
      <c r="AH28" s="12"/>
      <c r="AI28" s="12">
        <v>1</v>
      </c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>
        <v>1</v>
      </c>
      <c r="AT28" s="12"/>
      <c r="AU28" s="12"/>
      <c r="AV28" s="12">
        <v>1</v>
      </c>
      <c r="AW28" s="12"/>
      <c r="AX28" s="12"/>
      <c r="AY28" s="12"/>
      <c r="AZ28" s="12">
        <v>1</v>
      </c>
      <c r="BA28" s="12"/>
      <c r="BB28" s="12"/>
      <c r="BC28" s="12">
        <v>1</v>
      </c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/>
      <c r="CD28" s="12"/>
      <c r="CE28" s="12">
        <v>1</v>
      </c>
      <c r="CF28" s="12">
        <v>1</v>
      </c>
      <c r="CG28" s="12"/>
      <c r="CH28" s="12"/>
      <c r="CI28" s="12">
        <v>1</v>
      </c>
      <c r="CJ28" s="12"/>
      <c r="CK28" s="12"/>
      <c r="CL28" s="12"/>
      <c r="CM28" s="12">
        <v>1</v>
      </c>
      <c r="CN28" s="12"/>
      <c r="CO28" s="12">
        <v>1</v>
      </c>
      <c r="CP28" s="12"/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>
        <v>1</v>
      </c>
      <c r="DB28" s="12"/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28" t="s">
        <v>404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/>
      <c r="V29" s="12">
        <v>1</v>
      </c>
      <c r="W29" s="12"/>
      <c r="X29" s="12">
        <v>1</v>
      </c>
      <c r="Y29" s="12"/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/>
      <c r="AI29" s="12">
        <v>1</v>
      </c>
      <c r="AJ29" s="12">
        <v>1</v>
      </c>
      <c r="AK29" s="12"/>
      <c r="AL29" s="12"/>
      <c r="AM29" s="12">
        <v>1</v>
      </c>
      <c r="AN29" s="12"/>
      <c r="AO29" s="12"/>
      <c r="AP29" s="12"/>
      <c r="AQ29" s="12">
        <v>1</v>
      </c>
      <c r="AR29" s="12"/>
      <c r="AS29" s="12">
        <v>1</v>
      </c>
      <c r="AT29" s="12"/>
      <c r="AU29" s="12"/>
      <c r="AV29" s="12">
        <v>1</v>
      </c>
      <c r="AW29" s="12"/>
      <c r="AX29" s="12"/>
      <c r="AY29" s="12"/>
      <c r="AZ29" s="12">
        <v>1</v>
      </c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/>
      <c r="CD29" s="12"/>
      <c r="CE29" s="12">
        <v>1</v>
      </c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>
        <v>1</v>
      </c>
      <c r="CP29" s="12"/>
      <c r="CQ29" s="12"/>
      <c r="CR29" s="12">
        <v>1</v>
      </c>
      <c r="CS29" s="12"/>
      <c r="CT29" s="12"/>
      <c r="CU29" s="12"/>
      <c r="CV29" s="12">
        <v>1</v>
      </c>
      <c r="CW29" s="12"/>
      <c r="CX29" s="12">
        <v>1</v>
      </c>
      <c r="CY29" s="12"/>
      <c r="CZ29" s="12"/>
      <c r="DA29" s="12">
        <v>1</v>
      </c>
      <c r="DB29" s="12"/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28" t="s">
        <v>405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1</v>
      </c>
      <c r="Y30" s="12"/>
      <c r="Z30" s="12"/>
      <c r="AA30" s="12"/>
      <c r="AB30" s="12">
        <v>1</v>
      </c>
      <c r="AC30" s="12"/>
      <c r="AD30" s="12">
        <v>1</v>
      </c>
      <c r="AE30" s="12"/>
      <c r="AF30" s="12"/>
      <c r="AG30" s="12"/>
      <c r="AH30" s="12">
        <v>1</v>
      </c>
      <c r="AI30" s="12"/>
      <c r="AJ30" s="12">
        <v>1</v>
      </c>
      <c r="AK30" s="12"/>
      <c r="AL30" s="12"/>
      <c r="AM30" s="12"/>
      <c r="AN30" s="12">
        <v>1</v>
      </c>
      <c r="AO30" s="12"/>
      <c r="AP30" s="12"/>
      <c r="AQ30" s="12">
        <v>1</v>
      </c>
      <c r="AR30" s="12"/>
      <c r="AS30" s="12">
        <v>1</v>
      </c>
      <c r="AT30" s="12"/>
      <c r="AU30" s="12"/>
      <c r="AV30" s="12">
        <v>1</v>
      </c>
      <c r="AW30" s="12"/>
      <c r="AX30" s="12"/>
      <c r="AY30" s="12"/>
      <c r="AZ30" s="12">
        <v>1</v>
      </c>
      <c r="BA30" s="12"/>
      <c r="BB30" s="12"/>
      <c r="BC30" s="12">
        <v>1</v>
      </c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/>
      <c r="CM30" s="12">
        <v>1</v>
      </c>
      <c r="CN30" s="12"/>
      <c r="CO30" s="12">
        <v>1</v>
      </c>
      <c r="CP30" s="12"/>
      <c r="CQ30" s="12"/>
      <c r="CR30" s="12">
        <v>1</v>
      </c>
      <c r="CS30" s="12"/>
      <c r="CT30" s="12"/>
      <c r="CU30" s="12"/>
      <c r="CV30" s="12">
        <v>1</v>
      </c>
      <c r="CW30" s="12"/>
      <c r="CX30" s="12">
        <v>1</v>
      </c>
      <c r="CY30" s="12"/>
      <c r="CZ30" s="12"/>
      <c r="DA30" s="12">
        <v>1</v>
      </c>
      <c r="DB30" s="12"/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28" t="s">
        <v>406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/>
      <c r="M31" s="12">
        <v>1</v>
      </c>
      <c r="N31" s="12"/>
      <c r="O31" s="12">
        <v>1</v>
      </c>
      <c r="P31" s="12"/>
      <c r="Q31" s="12"/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>
        <v>1</v>
      </c>
      <c r="AB31" s="12"/>
      <c r="AC31" s="12"/>
      <c r="AD31" s="12"/>
      <c r="AE31" s="12">
        <v>1</v>
      </c>
      <c r="AF31" s="12"/>
      <c r="AG31" s="12"/>
      <c r="AH31" s="12"/>
      <c r="AI31" s="12">
        <v>1</v>
      </c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/>
      <c r="BA31" s="12">
        <v>1</v>
      </c>
      <c r="BB31" s="12"/>
      <c r="BC31" s="12">
        <v>1</v>
      </c>
      <c r="BD31" s="12"/>
      <c r="BE31" s="12">
        <v>1</v>
      </c>
      <c r="BF31" s="12"/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>
        <v>1</v>
      </c>
      <c r="BU31" s="12"/>
      <c r="BV31" s="12"/>
      <c r="BW31" s="12">
        <v>1</v>
      </c>
      <c r="BX31" s="12"/>
      <c r="BY31" s="12"/>
      <c r="BZ31" s="12"/>
      <c r="CA31" s="12">
        <v>1</v>
      </c>
      <c r="CB31" s="12"/>
      <c r="CC31" s="12"/>
      <c r="CD31" s="12"/>
      <c r="CE31" s="12">
        <v>1</v>
      </c>
      <c r="CF31" s="12"/>
      <c r="CG31" s="12">
        <v>1</v>
      </c>
      <c r="CH31" s="12"/>
      <c r="CI31" s="12"/>
      <c r="CJ31" s="12">
        <v>1</v>
      </c>
      <c r="CK31" s="12"/>
      <c r="CL31" s="12"/>
      <c r="CM31" s="12"/>
      <c r="CN31" s="12">
        <v>1</v>
      </c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/>
      <c r="DE31" s="12"/>
      <c r="DF31" s="12">
        <v>1</v>
      </c>
      <c r="DG31" s="12">
        <v>1</v>
      </c>
      <c r="DH31" s="12"/>
      <c r="DI31" s="12"/>
      <c r="DJ31" s="12"/>
      <c r="DK31" s="12">
        <v>1</v>
      </c>
      <c r="DL31" s="12"/>
      <c r="DM31" s="12"/>
      <c r="DN31" s="12">
        <v>1</v>
      </c>
      <c r="DO31" s="12"/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28" t="s">
        <v>407</v>
      </c>
      <c r="C32" s="12">
        <v>1</v>
      </c>
      <c r="D32" s="12"/>
      <c r="E32" s="12"/>
      <c r="F32" s="12">
        <v>1</v>
      </c>
      <c r="G32" s="12"/>
      <c r="H32" s="12"/>
      <c r="I32" s="12">
        <v>1</v>
      </c>
      <c r="J32" s="12"/>
      <c r="K32" s="12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2"/>
      <c r="CF32" s="12">
        <v>1</v>
      </c>
      <c r="CG32" s="12"/>
      <c r="CH32" s="12"/>
      <c r="CI32" s="12">
        <v>1</v>
      </c>
      <c r="CJ32" s="12"/>
      <c r="CK32" s="12"/>
      <c r="CL32" s="12"/>
      <c r="CM32" s="12">
        <v>1</v>
      </c>
      <c r="CN32" s="12"/>
      <c r="CO32" s="12">
        <v>1</v>
      </c>
      <c r="CP32" s="12"/>
      <c r="CQ32" s="12"/>
      <c r="CR32" s="12">
        <v>1</v>
      </c>
      <c r="CS32" s="12"/>
      <c r="CT32" s="12"/>
      <c r="CU32" s="12"/>
      <c r="CV32" s="12">
        <v>1</v>
      </c>
      <c r="CW32" s="12"/>
      <c r="CX32" s="12">
        <v>1</v>
      </c>
      <c r="CY32" s="12"/>
      <c r="CZ32" s="12"/>
      <c r="DA32" s="12">
        <v>1</v>
      </c>
      <c r="DB32" s="12"/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28" t="s">
        <v>408</v>
      </c>
      <c r="C33" s="12">
        <v>1</v>
      </c>
      <c r="D33" s="12"/>
      <c r="E33" s="12"/>
      <c r="F33" s="12">
        <v>1</v>
      </c>
      <c r="G33" s="12"/>
      <c r="H33" s="12"/>
      <c r="I33" s="12"/>
      <c r="J33" s="12">
        <v>1</v>
      </c>
      <c r="K33" s="12"/>
      <c r="L33" s="12">
        <v>1</v>
      </c>
      <c r="M33" s="12"/>
      <c r="N33" s="12"/>
      <c r="O33" s="12">
        <v>1</v>
      </c>
      <c r="P33" s="12"/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>
        <v>1</v>
      </c>
      <c r="AB33" s="12"/>
      <c r="AC33" s="12"/>
      <c r="AD33" s="12">
        <v>1</v>
      </c>
      <c r="AE33" s="12"/>
      <c r="AF33" s="12"/>
      <c r="AG33" s="12"/>
      <c r="AH33" s="12"/>
      <c r="AI33" s="12">
        <v>1</v>
      </c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>
        <v>1</v>
      </c>
      <c r="AT33" s="12"/>
      <c r="AU33" s="12"/>
      <c r="AV33" s="12">
        <v>1</v>
      </c>
      <c r="AW33" s="12"/>
      <c r="AX33" s="12"/>
      <c r="AY33" s="12"/>
      <c r="AZ33" s="12">
        <v>1</v>
      </c>
      <c r="BA33" s="12"/>
      <c r="BB33" s="12"/>
      <c r="BC33" s="12">
        <v>1</v>
      </c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/>
      <c r="CD33" s="12"/>
      <c r="CE33" s="12">
        <v>1</v>
      </c>
      <c r="CF33" s="12">
        <v>1</v>
      </c>
      <c r="CG33" s="12"/>
      <c r="CH33" s="12"/>
      <c r="CI33" s="12">
        <v>1</v>
      </c>
      <c r="CJ33" s="12"/>
      <c r="CK33" s="12"/>
      <c r="CL33" s="12"/>
      <c r="CM33" s="12">
        <v>1</v>
      </c>
      <c r="CN33" s="12"/>
      <c r="CO33" s="12">
        <v>1</v>
      </c>
      <c r="CP33" s="12"/>
      <c r="CQ33" s="12"/>
      <c r="CR33" s="12">
        <v>1</v>
      </c>
      <c r="CS33" s="12"/>
      <c r="CT33" s="12"/>
      <c r="CU33" s="12"/>
      <c r="CV33" s="12">
        <v>1</v>
      </c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28" t="s">
        <v>409</v>
      </c>
      <c r="C34" s="12"/>
      <c r="D34" s="12">
        <v>1</v>
      </c>
      <c r="E34" s="12"/>
      <c r="F34" s="12">
        <v>1</v>
      </c>
      <c r="G34" s="12"/>
      <c r="H34" s="12"/>
      <c r="I34" s="12">
        <v>1</v>
      </c>
      <c r="J34" s="12"/>
      <c r="K34" s="12"/>
      <c r="L34" s="12"/>
      <c r="M34" s="12">
        <v>1</v>
      </c>
      <c r="N34" s="12"/>
      <c r="O34" s="12">
        <v>1</v>
      </c>
      <c r="P34" s="12"/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>
        <v>1</v>
      </c>
      <c r="Z34" s="12"/>
      <c r="AA34" s="12">
        <v>1</v>
      </c>
      <c r="AB34" s="12"/>
      <c r="AC34" s="12"/>
      <c r="AD34" s="12"/>
      <c r="AE34" s="12">
        <v>1</v>
      </c>
      <c r="AF34" s="12"/>
      <c r="AG34" s="12"/>
      <c r="AH34" s="12"/>
      <c r="AI34" s="12">
        <v>1</v>
      </c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>
        <v>1</v>
      </c>
      <c r="AT34" s="12"/>
      <c r="AU34" s="12"/>
      <c r="AV34" s="12"/>
      <c r="AW34" s="12">
        <v>1</v>
      </c>
      <c r="AX34" s="12"/>
      <c r="AY34" s="12"/>
      <c r="AZ34" s="12"/>
      <c r="BA34" s="12">
        <v>1</v>
      </c>
      <c r="BB34" s="12"/>
      <c r="BC34" s="12">
        <v>1</v>
      </c>
      <c r="BD34" s="12"/>
      <c r="BE34" s="12">
        <v>1</v>
      </c>
      <c r="BF34" s="12"/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>
        <v>1</v>
      </c>
      <c r="BU34" s="12"/>
      <c r="BV34" s="12"/>
      <c r="BW34" s="12">
        <v>1</v>
      </c>
      <c r="BX34" s="12"/>
      <c r="BY34" s="12"/>
      <c r="BZ34" s="12"/>
      <c r="CA34" s="12">
        <v>1</v>
      </c>
      <c r="CB34" s="12"/>
      <c r="CC34" s="12"/>
      <c r="CD34" s="12"/>
      <c r="CE34" s="12">
        <v>1</v>
      </c>
      <c r="CF34" s="12"/>
      <c r="CG34" s="12">
        <v>1</v>
      </c>
      <c r="CH34" s="12"/>
      <c r="CI34" s="12"/>
      <c r="CJ34" s="12">
        <v>1</v>
      </c>
      <c r="CK34" s="12"/>
      <c r="CL34" s="12"/>
      <c r="CM34" s="12"/>
      <c r="CN34" s="12">
        <v>1</v>
      </c>
      <c r="CO34" s="12">
        <v>1</v>
      </c>
      <c r="CP34" s="12"/>
      <c r="CQ34" s="12"/>
      <c r="CR34" s="12">
        <v>1</v>
      </c>
      <c r="CS34" s="12"/>
      <c r="CT34" s="12"/>
      <c r="CU34" s="12"/>
      <c r="CV34" s="12">
        <v>1</v>
      </c>
      <c r="CW34" s="12"/>
      <c r="CX34" s="12">
        <v>1</v>
      </c>
      <c r="CY34" s="12"/>
      <c r="CZ34" s="12"/>
      <c r="DA34" s="12">
        <v>1</v>
      </c>
      <c r="DB34" s="12"/>
      <c r="DC34" s="12"/>
      <c r="DD34" s="12"/>
      <c r="DE34" s="12">
        <v>1</v>
      </c>
      <c r="DF34" s="12"/>
      <c r="DG34" s="12">
        <v>1</v>
      </c>
      <c r="DH34" s="12"/>
      <c r="DI34" s="12"/>
      <c r="DJ34" s="12"/>
      <c r="DK34" s="12">
        <v>1</v>
      </c>
      <c r="DL34" s="12"/>
      <c r="DM34" s="12"/>
      <c r="DN34" s="12">
        <v>1</v>
      </c>
      <c r="DO34" s="12"/>
      <c r="DP34" s="12">
        <v>1</v>
      </c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28" t="s">
        <v>410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>
        <v>1</v>
      </c>
      <c r="AB35" s="12"/>
      <c r="AC35" s="12"/>
      <c r="AD35" s="12">
        <v>1</v>
      </c>
      <c r="AE35" s="12"/>
      <c r="AF35" s="12"/>
      <c r="AG35" s="12"/>
      <c r="AH35" s="12"/>
      <c r="AI35" s="12">
        <v>1</v>
      </c>
      <c r="AJ35" s="12"/>
      <c r="AK35" s="12">
        <v>1</v>
      </c>
      <c r="AL35" s="12"/>
      <c r="AM35" s="12"/>
      <c r="AN35" s="12">
        <v>1</v>
      </c>
      <c r="AO35" s="12"/>
      <c r="AP35" s="12">
        <v>1</v>
      </c>
      <c r="AQ35" s="12"/>
      <c r="AR35" s="12"/>
      <c r="AS35" s="12">
        <v>1</v>
      </c>
      <c r="AT35" s="12"/>
      <c r="AU35" s="12"/>
      <c r="AV35" s="12">
        <v>1</v>
      </c>
      <c r="AW35" s="12"/>
      <c r="AX35" s="12"/>
      <c r="AY35" s="12"/>
      <c r="AZ35" s="12">
        <v>1</v>
      </c>
      <c r="BA35" s="12"/>
      <c r="BB35" s="12"/>
      <c r="BC35" s="12">
        <v>1</v>
      </c>
      <c r="BD35" s="12"/>
      <c r="BE35" s="12">
        <v>1</v>
      </c>
      <c r="BF35" s="12"/>
      <c r="BG35" s="12"/>
      <c r="BH35" s="12">
        <v>1</v>
      </c>
      <c r="BI35" s="12"/>
      <c r="BJ35" s="12"/>
      <c r="BK35" s="12">
        <v>1</v>
      </c>
      <c r="BL35" s="12"/>
      <c r="BM35" s="12"/>
      <c r="BN35" s="12">
        <v>1</v>
      </c>
      <c r="BO35" s="12"/>
      <c r="BP35" s="12"/>
      <c r="BQ35" s="12">
        <v>1</v>
      </c>
      <c r="BR35" s="12"/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/>
      <c r="CD35" s="12"/>
      <c r="CE35" s="12">
        <v>1</v>
      </c>
      <c r="CF35" s="12">
        <v>1</v>
      </c>
      <c r="CG35" s="12"/>
      <c r="CH35" s="12"/>
      <c r="CI35" s="12"/>
      <c r="CJ35" s="12">
        <v>1</v>
      </c>
      <c r="CK35" s="12"/>
      <c r="CL35" s="12"/>
      <c r="CM35" s="12">
        <v>1</v>
      </c>
      <c r="CN35" s="12"/>
      <c r="CO35" s="12">
        <v>1</v>
      </c>
      <c r="CP35" s="12"/>
      <c r="CQ35" s="12"/>
      <c r="CR35" s="12">
        <v>1</v>
      </c>
      <c r="CS35" s="12"/>
      <c r="CT35" s="12"/>
      <c r="CU35" s="12"/>
      <c r="CV35" s="12">
        <v>1</v>
      </c>
      <c r="CW35" s="12"/>
      <c r="CX35" s="12">
        <v>1</v>
      </c>
      <c r="CY35" s="12"/>
      <c r="CZ35" s="12"/>
      <c r="DA35" s="12">
        <v>1</v>
      </c>
      <c r="DB35" s="12"/>
      <c r="DC35" s="12"/>
      <c r="DD35" s="12"/>
      <c r="DE35" s="12"/>
      <c r="DF35" s="12">
        <v>1</v>
      </c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>
        <v>1</v>
      </c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28" t="s">
        <v>411</v>
      </c>
      <c r="C36" s="12"/>
      <c r="D36" s="12">
        <v>1</v>
      </c>
      <c r="E36" s="12"/>
      <c r="F36" s="12">
        <v>1</v>
      </c>
      <c r="G36" s="12"/>
      <c r="H36" s="12"/>
      <c r="I36" s="12"/>
      <c r="J36" s="12">
        <v>1</v>
      </c>
      <c r="K36" s="12"/>
      <c r="L36" s="12"/>
      <c r="M36" s="12">
        <v>1</v>
      </c>
      <c r="N36" s="12"/>
      <c r="O36" s="12">
        <v>1</v>
      </c>
      <c r="P36" s="12"/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>
        <v>1</v>
      </c>
      <c r="Z36" s="12"/>
      <c r="AA36" s="12">
        <v>1</v>
      </c>
      <c r="AB36" s="12"/>
      <c r="AC36" s="12"/>
      <c r="AD36" s="12"/>
      <c r="AE36" s="12">
        <v>1</v>
      </c>
      <c r="AF36" s="12"/>
      <c r="AG36" s="12"/>
      <c r="AH36" s="12"/>
      <c r="AI36" s="12">
        <v>1</v>
      </c>
      <c r="AJ36" s="12"/>
      <c r="AK36" s="12">
        <v>1</v>
      </c>
      <c r="AL36" s="12"/>
      <c r="AM36" s="12"/>
      <c r="AN36" s="12">
        <v>1</v>
      </c>
      <c r="AO36" s="12"/>
      <c r="AP36" s="12"/>
      <c r="AQ36" s="12">
        <v>1</v>
      </c>
      <c r="AR36" s="12"/>
      <c r="AS36" s="12">
        <v>1</v>
      </c>
      <c r="AT36" s="12"/>
      <c r="AU36" s="12"/>
      <c r="AV36" s="12">
        <v>1</v>
      </c>
      <c r="AW36" s="12"/>
      <c r="AX36" s="12"/>
      <c r="AY36" s="12"/>
      <c r="AZ36" s="12"/>
      <c r="BA36" s="12">
        <v>1</v>
      </c>
      <c r="BB36" s="12"/>
      <c r="BC36" s="12">
        <v>1</v>
      </c>
      <c r="BD36" s="12"/>
      <c r="BE36" s="12">
        <v>1</v>
      </c>
      <c r="BF36" s="12"/>
      <c r="BG36" s="12"/>
      <c r="BH36" s="12"/>
      <c r="BI36" s="12">
        <v>1</v>
      </c>
      <c r="BJ36" s="12"/>
      <c r="BK36" s="12"/>
      <c r="BL36" s="12">
        <v>1</v>
      </c>
      <c r="BM36" s="12"/>
      <c r="BN36" s="12"/>
      <c r="BO36" s="12">
        <v>1</v>
      </c>
      <c r="BP36" s="12"/>
      <c r="BQ36" s="12"/>
      <c r="BR36" s="12">
        <v>1</v>
      </c>
      <c r="BS36" s="12"/>
      <c r="BT36" s="12">
        <v>1</v>
      </c>
      <c r="BU36" s="12"/>
      <c r="BV36" s="12"/>
      <c r="BW36" s="12">
        <v>1</v>
      </c>
      <c r="BX36" s="12"/>
      <c r="BY36" s="12"/>
      <c r="BZ36" s="12"/>
      <c r="CA36" s="12">
        <v>1</v>
      </c>
      <c r="CB36" s="12"/>
      <c r="CC36" s="12"/>
      <c r="CD36" s="12"/>
      <c r="CE36" s="12">
        <v>1</v>
      </c>
      <c r="CF36" s="12"/>
      <c r="CG36" s="12">
        <v>1</v>
      </c>
      <c r="CH36" s="12"/>
      <c r="CI36" s="12"/>
      <c r="CJ36" s="12">
        <v>1</v>
      </c>
      <c r="CK36" s="12"/>
      <c r="CL36" s="12"/>
      <c r="CM36" s="12"/>
      <c r="CN36" s="12">
        <v>1</v>
      </c>
      <c r="CO36" s="12">
        <v>1</v>
      </c>
      <c r="CP36" s="12"/>
      <c r="CQ36" s="12"/>
      <c r="CR36" s="12">
        <v>1</v>
      </c>
      <c r="CS36" s="12"/>
      <c r="CT36" s="12"/>
      <c r="CU36" s="12"/>
      <c r="CV36" s="12">
        <v>1</v>
      </c>
      <c r="CW36" s="12"/>
      <c r="CX36" s="12">
        <v>1</v>
      </c>
      <c r="CY36" s="12"/>
      <c r="CZ36" s="12"/>
      <c r="DA36" s="12">
        <v>1</v>
      </c>
      <c r="DB36" s="12"/>
      <c r="DC36" s="12"/>
      <c r="DD36" s="12"/>
      <c r="DE36" s="12"/>
      <c r="DF36" s="12">
        <v>1</v>
      </c>
      <c r="DG36" s="12">
        <v>1</v>
      </c>
      <c r="DH36" s="12"/>
      <c r="DI36" s="12"/>
      <c r="DJ36" s="12"/>
      <c r="DK36" s="12">
        <v>1</v>
      </c>
      <c r="DL36" s="12"/>
      <c r="DM36" s="12"/>
      <c r="DN36" s="12">
        <v>1</v>
      </c>
      <c r="DO36" s="12"/>
      <c r="DP36" s="12"/>
      <c r="DQ36" s="12">
        <v>1</v>
      </c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ht="15.75" spans="1:254">
      <c r="A37" s="13">
        <v>23</v>
      </c>
      <c r="B37" s="28" t="s">
        <v>412</v>
      </c>
      <c r="C37" s="12">
        <v>1</v>
      </c>
      <c r="D37" s="12"/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/>
      <c r="S37" s="12">
        <v>1</v>
      </c>
      <c r="T37" s="12"/>
      <c r="U37" s="12"/>
      <c r="V37" s="12">
        <v>1</v>
      </c>
      <c r="W37" s="12"/>
      <c r="X37" s="12"/>
      <c r="Y37" s="12">
        <v>1</v>
      </c>
      <c r="Z37" s="12"/>
      <c r="AA37" s="12">
        <v>1</v>
      </c>
      <c r="AB37" s="12"/>
      <c r="AC37" s="12"/>
      <c r="AD37" s="12">
        <v>1</v>
      </c>
      <c r="AE37" s="12"/>
      <c r="AF37" s="12"/>
      <c r="AG37" s="12"/>
      <c r="AH37" s="12"/>
      <c r="AI37" s="12">
        <v>1</v>
      </c>
      <c r="AJ37" s="12"/>
      <c r="AK37" s="12">
        <v>1</v>
      </c>
      <c r="AL37" s="12"/>
      <c r="AM37" s="12"/>
      <c r="AN37" s="12">
        <v>1</v>
      </c>
      <c r="AO37" s="12"/>
      <c r="AP37" s="12">
        <v>1</v>
      </c>
      <c r="AQ37" s="12"/>
      <c r="AR37" s="12"/>
      <c r="AS37" s="12">
        <v>1</v>
      </c>
      <c r="AT37" s="12"/>
      <c r="AU37" s="12"/>
      <c r="AV37" s="12">
        <v>1</v>
      </c>
      <c r="AW37" s="12"/>
      <c r="AX37" s="12"/>
      <c r="AY37" s="12"/>
      <c r="AZ37" s="12">
        <v>1</v>
      </c>
      <c r="BA37" s="12"/>
      <c r="BB37" s="12"/>
      <c r="BC37" s="12">
        <v>1</v>
      </c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/>
      <c r="CD37" s="12"/>
      <c r="CE37" s="12">
        <v>1</v>
      </c>
      <c r="CF37" s="12">
        <v>1</v>
      </c>
      <c r="CG37" s="12"/>
      <c r="CH37" s="12"/>
      <c r="CI37" s="12">
        <v>1</v>
      </c>
      <c r="CJ37" s="12"/>
      <c r="CK37" s="12"/>
      <c r="CL37" s="12"/>
      <c r="CM37" s="12">
        <v>1</v>
      </c>
      <c r="CN37" s="12"/>
      <c r="CO37" s="12">
        <v>1</v>
      </c>
      <c r="CP37" s="12"/>
      <c r="CQ37" s="12"/>
      <c r="CR37" s="12">
        <v>1</v>
      </c>
      <c r="CS37" s="12"/>
      <c r="CT37" s="12"/>
      <c r="CU37" s="12"/>
      <c r="CV37" s="12">
        <v>1</v>
      </c>
      <c r="CW37" s="12"/>
      <c r="CX37" s="12">
        <v>1</v>
      </c>
      <c r="CY37" s="12"/>
      <c r="CZ37" s="12"/>
      <c r="DA37" s="12">
        <v>1</v>
      </c>
      <c r="DB37" s="12"/>
      <c r="DC37" s="12"/>
      <c r="DD37" s="12"/>
      <c r="DE37" s="12">
        <v>1</v>
      </c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15.75" spans="1:254">
      <c r="A38" s="13">
        <v>24</v>
      </c>
      <c r="B38" s="28" t="s">
        <v>413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/>
      <c r="Z38" s="12"/>
      <c r="AA38" s="12">
        <v>1</v>
      </c>
      <c r="AB38" s="12"/>
      <c r="AC38" s="12"/>
      <c r="AD38" s="12">
        <v>1</v>
      </c>
      <c r="AE38" s="12"/>
      <c r="AF38" s="12"/>
      <c r="AG38" s="12"/>
      <c r="AH38" s="12">
        <v>1</v>
      </c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>
        <v>1</v>
      </c>
      <c r="AW38" s="12"/>
      <c r="AX38" s="12"/>
      <c r="AY38" s="12"/>
      <c r="AZ38" s="12">
        <v>1</v>
      </c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2">
        <v>1</v>
      </c>
      <c r="BL38" s="12"/>
      <c r="BM38" s="12"/>
      <c r="BN38" s="12">
        <v>1</v>
      </c>
      <c r="BO38" s="12"/>
      <c r="BP38" s="12"/>
      <c r="BQ38" s="12">
        <v>1</v>
      </c>
      <c r="BR38" s="12"/>
      <c r="BS38" s="12"/>
      <c r="BT38" s="12">
        <v>1</v>
      </c>
      <c r="BU38" s="12"/>
      <c r="BV38" s="12"/>
      <c r="BW38" s="12">
        <v>1</v>
      </c>
      <c r="BX38" s="12"/>
      <c r="BY38" s="12"/>
      <c r="BZ38" s="12">
        <v>1</v>
      </c>
      <c r="CA38" s="12"/>
      <c r="CB38" s="12"/>
      <c r="CC38" s="12">
        <v>1</v>
      </c>
      <c r="CD38" s="12"/>
      <c r="CE38" s="12"/>
      <c r="CF38" s="12">
        <v>1</v>
      </c>
      <c r="CG38" s="12"/>
      <c r="CH38" s="12"/>
      <c r="CI38" s="12">
        <v>1</v>
      </c>
      <c r="CJ38" s="12"/>
      <c r="CK38" s="12"/>
      <c r="CL38" s="12"/>
      <c r="CM38" s="12">
        <v>1</v>
      </c>
      <c r="CN38" s="12"/>
      <c r="CO38" s="12">
        <v>1</v>
      </c>
      <c r="CP38" s="12"/>
      <c r="CQ38" s="12"/>
      <c r="CR38" s="12">
        <v>1</v>
      </c>
      <c r="CS38" s="12"/>
      <c r="CT38" s="12"/>
      <c r="CU38" s="12">
        <v>1</v>
      </c>
      <c r="CV38" s="12"/>
      <c r="CW38" s="12"/>
      <c r="CX38" s="12">
        <v>1</v>
      </c>
      <c r="CY38" s="12"/>
      <c r="CZ38" s="12"/>
      <c r="DA38" s="12">
        <v>1</v>
      </c>
      <c r="DB38" s="12"/>
      <c r="DC38" s="12"/>
      <c r="DD38" s="12"/>
      <c r="DE38" s="12">
        <v>1</v>
      </c>
      <c r="DF38" s="12"/>
      <c r="DG38" s="12">
        <v>1</v>
      </c>
      <c r="DH38" s="12"/>
      <c r="DI38" s="12"/>
      <c r="DJ38" s="12">
        <v>1</v>
      </c>
      <c r="DK38" s="12"/>
      <c r="DL38" s="12"/>
      <c r="DM38" s="12">
        <v>1</v>
      </c>
      <c r="DN38" s="12"/>
      <c r="DO38" s="12"/>
      <c r="DP38" s="12">
        <v>1</v>
      </c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4" t="s">
        <v>414</v>
      </c>
      <c r="B39" s="15"/>
      <c r="C39" s="85">
        <f t="shared" ref="C39:AH39" si="0">SUM(C15:C38)</f>
        <v>20</v>
      </c>
      <c r="D39" s="85">
        <f t="shared" si="0"/>
        <v>4</v>
      </c>
      <c r="E39" s="85">
        <f t="shared" si="0"/>
        <v>0</v>
      </c>
      <c r="F39" s="85">
        <f t="shared" si="0"/>
        <v>21</v>
      </c>
      <c r="G39" s="85">
        <f t="shared" si="0"/>
        <v>3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0</v>
      </c>
      <c r="L39" s="85">
        <f t="shared" si="0"/>
        <v>17</v>
      </c>
      <c r="M39" s="85">
        <f t="shared" si="0"/>
        <v>7</v>
      </c>
      <c r="N39" s="85">
        <f t="shared" si="0"/>
        <v>0</v>
      </c>
      <c r="O39" s="85">
        <f t="shared" si="0"/>
        <v>21</v>
      </c>
      <c r="P39" s="85">
        <f t="shared" si="0"/>
        <v>3</v>
      </c>
      <c r="Q39" s="85">
        <f t="shared" si="0"/>
        <v>0</v>
      </c>
      <c r="R39" s="85">
        <f t="shared" si="0"/>
        <v>4</v>
      </c>
      <c r="S39" s="85">
        <f t="shared" si="0"/>
        <v>20</v>
      </c>
      <c r="T39" s="85">
        <f t="shared" si="0"/>
        <v>0</v>
      </c>
      <c r="U39" s="85">
        <f t="shared" si="0"/>
        <v>4</v>
      </c>
      <c r="V39" s="85">
        <f t="shared" si="0"/>
        <v>20</v>
      </c>
      <c r="W39" s="85">
        <f t="shared" si="0"/>
        <v>0</v>
      </c>
      <c r="X39" s="85">
        <f t="shared" si="0"/>
        <v>6</v>
      </c>
      <c r="Y39" s="85">
        <f t="shared" si="0"/>
        <v>17</v>
      </c>
      <c r="Z39" s="85">
        <f t="shared" si="0"/>
        <v>0</v>
      </c>
      <c r="AA39" s="85">
        <f t="shared" si="0"/>
        <v>15</v>
      </c>
      <c r="AB39" s="85">
        <f t="shared" si="0"/>
        <v>9</v>
      </c>
      <c r="AC39" s="85">
        <f t="shared" si="0"/>
        <v>0</v>
      </c>
      <c r="AD39" s="85">
        <f t="shared" si="0"/>
        <v>16</v>
      </c>
      <c r="AE39" s="85">
        <f t="shared" si="0"/>
        <v>8</v>
      </c>
      <c r="AF39" s="85">
        <f t="shared" si="0"/>
        <v>0</v>
      </c>
      <c r="AG39" s="85">
        <f t="shared" si="0"/>
        <v>0</v>
      </c>
      <c r="AH39" s="85">
        <f t="shared" si="0"/>
        <v>6</v>
      </c>
      <c r="AI39" s="85">
        <f t="shared" ref="AI39:BN39" si="1">SUM(AI15:AI38)</f>
        <v>18</v>
      </c>
      <c r="AJ39" s="85">
        <f t="shared" si="1"/>
        <v>9</v>
      </c>
      <c r="AK39" s="85">
        <f t="shared" si="1"/>
        <v>15</v>
      </c>
      <c r="AL39" s="85">
        <f t="shared" si="1"/>
        <v>0</v>
      </c>
      <c r="AM39" s="85">
        <f t="shared" si="1"/>
        <v>6</v>
      </c>
      <c r="AN39" s="85">
        <f t="shared" si="1"/>
        <v>18</v>
      </c>
      <c r="AO39" s="85">
        <f t="shared" si="1"/>
        <v>0</v>
      </c>
      <c r="AP39" s="85">
        <f t="shared" si="1"/>
        <v>7</v>
      </c>
      <c r="AQ39" s="85">
        <f t="shared" si="1"/>
        <v>17</v>
      </c>
      <c r="AR39" s="85">
        <f t="shared" si="1"/>
        <v>0</v>
      </c>
      <c r="AS39" s="85">
        <f t="shared" si="1"/>
        <v>24</v>
      </c>
      <c r="AT39" s="85">
        <f t="shared" si="1"/>
        <v>0</v>
      </c>
      <c r="AU39" s="85">
        <f t="shared" si="1"/>
        <v>0</v>
      </c>
      <c r="AV39" s="85">
        <f t="shared" si="1"/>
        <v>18</v>
      </c>
      <c r="AW39" s="85">
        <f t="shared" si="1"/>
        <v>6</v>
      </c>
      <c r="AX39" s="85">
        <f t="shared" si="1"/>
        <v>0</v>
      </c>
      <c r="AY39" s="85">
        <f t="shared" si="1"/>
        <v>0</v>
      </c>
      <c r="AZ39" s="85">
        <f t="shared" si="1"/>
        <v>17</v>
      </c>
      <c r="BA39" s="85">
        <f t="shared" si="1"/>
        <v>7</v>
      </c>
      <c r="BB39" s="85">
        <f t="shared" si="1"/>
        <v>6</v>
      </c>
      <c r="BC39" s="85">
        <f t="shared" si="1"/>
        <v>18</v>
      </c>
      <c r="BD39" s="85">
        <f t="shared" si="1"/>
        <v>0</v>
      </c>
      <c r="BE39" s="85">
        <f t="shared" si="1"/>
        <v>21</v>
      </c>
      <c r="BF39" s="85">
        <f t="shared" si="1"/>
        <v>3</v>
      </c>
      <c r="BG39" s="85">
        <f t="shared" si="1"/>
        <v>0</v>
      </c>
      <c r="BH39" s="85">
        <f t="shared" si="1"/>
        <v>15</v>
      </c>
      <c r="BI39" s="85">
        <f t="shared" si="1"/>
        <v>8</v>
      </c>
      <c r="BJ39" s="85">
        <f t="shared" si="1"/>
        <v>0</v>
      </c>
      <c r="BK39" s="85">
        <f t="shared" si="1"/>
        <v>16</v>
      </c>
      <c r="BL39" s="85">
        <f t="shared" si="1"/>
        <v>8</v>
      </c>
      <c r="BM39" s="85">
        <f t="shared" si="1"/>
        <v>0</v>
      </c>
      <c r="BN39" s="85">
        <f t="shared" si="1"/>
        <v>17</v>
      </c>
      <c r="BO39" s="85">
        <f t="shared" ref="BO39:CN39" si="2">SUM(BO15:BO38)</f>
        <v>7</v>
      </c>
      <c r="BP39" s="85">
        <f t="shared" si="2"/>
        <v>0</v>
      </c>
      <c r="BQ39" s="85">
        <f t="shared" si="2"/>
        <v>17</v>
      </c>
      <c r="BR39" s="85">
        <f t="shared" si="2"/>
        <v>7</v>
      </c>
      <c r="BS39" s="85">
        <f t="shared" si="2"/>
        <v>0</v>
      </c>
      <c r="BT39" s="85">
        <f t="shared" si="2"/>
        <v>24</v>
      </c>
      <c r="BU39" s="85">
        <f t="shared" si="2"/>
        <v>0</v>
      </c>
      <c r="BV39" s="85">
        <f t="shared" si="2"/>
        <v>0</v>
      </c>
      <c r="BW39" s="85">
        <f t="shared" si="2"/>
        <v>24</v>
      </c>
      <c r="BX39" s="85">
        <f t="shared" si="2"/>
        <v>0</v>
      </c>
      <c r="BY39" s="85">
        <f t="shared" si="2"/>
        <v>0</v>
      </c>
      <c r="BZ39" s="85">
        <f t="shared" si="2"/>
        <v>17</v>
      </c>
      <c r="CA39" s="85">
        <f t="shared" si="2"/>
        <v>7</v>
      </c>
      <c r="CB39" s="85">
        <f t="shared" si="2"/>
        <v>0</v>
      </c>
      <c r="CC39" s="85">
        <f t="shared" si="2"/>
        <v>6</v>
      </c>
      <c r="CD39" s="85">
        <f t="shared" si="2"/>
        <v>0</v>
      </c>
      <c r="CE39" s="85">
        <f t="shared" si="2"/>
        <v>18</v>
      </c>
      <c r="CF39" s="85">
        <f t="shared" si="2"/>
        <v>17</v>
      </c>
      <c r="CG39" s="85">
        <f t="shared" si="2"/>
        <v>7</v>
      </c>
      <c r="CH39" s="85">
        <f t="shared" si="2"/>
        <v>0</v>
      </c>
      <c r="CI39" s="85">
        <f t="shared" si="2"/>
        <v>16</v>
      </c>
      <c r="CJ39" s="85">
        <f t="shared" si="2"/>
        <v>8</v>
      </c>
      <c r="CK39" s="85">
        <f t="shared" si="2"/>
        <v>0</v>
      </c>
      <c r="CL39" s="85">
        <f t="shared" si="2"/>
        <v>0</v>
      </c>
      <c r="CM39" s="85">
        <f t="shared" si="2"/>
        <v>17</v>
      </c>
      <c r="CN39" s="85">
        <f t="shared" si="2"/>
        <v>7</v>
      </c>
      <c r="CO39" s="85">
        <v>24</v>
      </c>
      <c r="CP39" s="85">
        <f t="shared" ref="CP39:DI39" si="3">SUM(CP15:CP38)</f>
        <v>0</v>
      </c>
      <c r="CQ39" s="85">
        <f t="shared" si="3"/>
        <v>0</v>
      </c>
      <c r="CR39" s="85">
        <f t="shared" si="3"/>
        <v>24</v>
      </c>
      <c r="CS39" s="85">
        <f t="shared" si="3"/>
        <v>0</v>
      </c>
      <c r="CT39" s="85">
        <f t="shared" si="3"/>
        <v>0</v>
      </c>
      <c r="CU39" s="85">
        <f t="shared" si="3"/>
        <v>5</v>
      </c>
      <c r="CV39" s="85">
        <f t="shared" si="3"/>
        <v>19</v>
      </c>
      <c r="CW39" s="85">
        <f t="shared" si="3"/>
        <v>0</v>
      </c>
      <c r="CX39" s="85">
        <f t="shared" si="3"/>
        <v>24</v>
      </c>
      <c r="CY39" s="85">
        <f t="shared" si="3"/>
        <v>0</v>
      </c>
      <c r="CZ39" s="85">
        <f t="shared" si="3"/>
        <v>0</v>
      </c>
      <c r="DA39" s="85">
        <f t="shared" si="3"/>
        <v>24</v>
      </c>
      <c r="DB39" s="85">
        <f t="shared" si="3"/>
        <v>0</v>
      </c>
      <c r="DC39" s="85">
        <f t="shared" si="3"/>
        <v>0</v>
      </c>
      <c r="DD39" s="85">
        <f t="shared" si="3"/>
        <v>0</v>
      </c>
      <c r="DE39" s="85">
        <f t="shared" si="3"/>
        <v>17</v>
      </c>
      <c r="DF39" s="85">
        <f t="shared" si="3"/>
        <v>7</v>
      </c>
      <c r="DG39" s="85">
        <f t="shared" si="3"/>
        <v>24</v>
      </c>
      <c r="DH39" s="85">
        <f t="shared" si="3"/>
        <v>0</v>
      </c>
      <c r="DI39" s="85">
        <f t="shared" si="3"/>
        <v>0</v>
      </c>
      <c r="DJ39" s="85">
        <v>17</v>
      </c>
      <c r="DK39" s="85">
        <f t="shared" ref="DK39:DR39" si="4">SUM(DK15:DK38)</f>
        <v>7</v>
      </c>
      <c r="DL39" s="85">
        <f t="shared" si="4"/>
        <v>0</v>
      </c>
      <c r="DM39" s="85">
        <f t="shared" si="4"/>
        <v>18</v>
      </c>
      <c r="DN39" s="85">
        <f t="shared" si="4"/>
        <v>6</v>
      </c>
      <c r="DO39" s="85">
        <f t="shared" si="4"/>
        <v>0</v>
      </c>
      <c r="DP39" s="85">
        <f t="shared" si="4"/>
        <v>19</v>
      </c>
      <c r="DQ39" s="85">
        <f t="shared" si="4"/>
        <v>5</v>
      </c>
      <c r="DR39" s="85">
        <f t="shared" si="4"/>
        <v>0</v>
      </c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6" t="s">
        <v>415</v>
      </c>
      <c r="B40" s="17"/>
      <c r="C40" s="86">
        <f>C39/24%</f>
        <v>83.3333333333333</v>
      </c>
      <c r="D40" s="86">
        <f>D39/24%</f>
        <v>16.6666666666667</v>
      </c>
      <c r="E40" s="86">
        <f t="shared" ref="E40:BM40" si="5">E39/25%</f>
        <v>0</v>
      </c>
      <c r="F40" s="86">
        <f>F39/24%</f>
        <v>87.5</v>
      </c>
      <c r="G40" s="86">
        <f>G39/24%</f>
        <v>12.5</v>
      </c>
      <c r="H40" s="86">
        <f t="shared" si="5"/>
        <v>0</v>
      </c>
      <c r="I40" s="86">
        <f>I39/24%</f>
        <v>75</v>
      </c>
      <c r="J40" s="86">
        <f>J39/24%</f>
        <v>25</v>
      </c>
      <c r="K40" s="86">
        <f t="shared" si="5"/>
        <v>0</v>
      </c>
      <c r="L40" s="86">
        <f>L39/24%</f>
        <v>70.8333333333333</v>
      </c>
      <c r="M40" s="86">
        <f>M39/24%</f>
        <v>29.1666666666667</v>
      </c>
      <c r="N40" s="86">
        <f t="shared" si="5"/>
        <v>0</v>
      </c>
      <c r="O40" s="86">
        <f>O39/24%</f>
        <v>87.5</v>
      </c>
      <c r="P40" s="86">
        <f>P39/24%</f>
        <v>12.5</v>
      </c>
      <c r="Q40" s="86">
        <f t="shared" si="5"/>
        <v>0</v>
      </c>
      <c r="R40" s="86">
        <f>R39/24%</f>
        <v>16.6666666666667</v>
      </c>
      <c r="S40" s="86">
        <f>S39/24%</f>
        <v>83.3333333333333</v>
      </c>
      <c r="T40" s="86">
        <f t="shared" si="5"/>
        <v>0</v>
      </c>
      <c r="U40" s="86">
        <f>U39/24%</f>
        <v>16.6666666666667</v>
      </c>
      <c r="V40" s="86">
        <f>V39/24%</f>
        <v>83.3333333333333</v>
      </c>
      <c r="W40" s="86">
        <f t="shared" si="5"/>
        <v>0</v>
      </c>
      <c r="X40" s="86">
        <f>X39/24%</f>
        <v>25</v>
      </c>
      <c r="Y40" s="86">
        <f>Y39/24%</f>
        <v>70.8333333333333</v>
      </c>
      <c r="Z40" s="86">
        <f t="shared" si="5"/>
        <v>0</v>
      </c>
      <c r="AA40" s="86">
        <f>AA39/24%</f>
        <v>62.5</v>
      </c>
      <c r="AB40" s="86">
        <f>AB39/24%</f>
        <v>37.5</v>
      </c>
      <c r="AC40" s="86">
        <f t="shared" si="5"/>
        <v>0</v>
      </c>
      <c r="AD40" s="86">
        <f>AD39/24%</f>
        <v>66.6666666666667</v>
      </c>
      <c r="AE40" s="86">
        <f>AE39/24%</f>
        <v>33.3333333333333</v>
      </c>
      <c r="AF40" s="86">
        <f t="shared" si="5"/>
        <v>0</v>
      </c>
      <c r="AG40" s="86">
        <f t="shared" si="5"/>
        <v>0</v>
      </c>
      <c r="AH40" s="86">
        <f>AH39/24%</f>
        <v>25</v>
      </c>
      <c r="AI40" s="86">
        <f>AI39/24%</f>
        <v>75</v>
      </c>
      <c r="AJ40" s="86">
        <f>AJ39/24%</f>
        <v>37.5</v>
      </c>
      <c r="AK40" s="86">
        <f>AK39/24%</f>
        <v>62.5</v>
      </c>
      <c r="AL40" s="86">
        <f t="shared" si="5"/>
        <v>0</v>
      </c>
      <c r="AM40" s="86">
        <f>AM39/24%</f>
        <v>25</v>
      </c>
      <c r="AN40" s="86">
        <f>AN39/24%</f>
        <v>75</v>
      </c>
      <c r="AO40" s="86">
        <f t="shared" si="5"/>
        <v>0</v>
      </c>
      <c r="AP40" s="86">
        <f>AP39/24%</f>
        <v>29.1666666666667</v>
      </c>
      <c r="AQ40" s="86">
        <f>AQ39/24%</f>
        <v>70.8333333333333</v>
      </c>
      <c r="AR40" s="86">
        <f t="shared" si="5"/>
        <v>0</v>
      </c>
      <c r="AS40" s="86">
        <f>AS39/24%</f>
        <v>100</v>
      </c>
      <c r="AT40" s="86">
        <f t="shared" si="5"/>
        <v>0</v>
      </c>
      <c r="AU40" s="86">
        <f t="shared" si="5"/>
        <v>0</v>
      </c>
      <c r="AV40" s="86">
        <f>AV39/24%</f>
        <v>75</v>
      </c>
      <c r="AW40" s="86">
        <f>AW39/24%</f>
        <v>25</v>
      </c>
      <c r="AX40" s="86">
        <f t="shared" si="5"/>
        <v>0</v>
      </c>
      <c r="AY40" s="86">
        <f t="shared" si="5"/>
        <v>0</v>
      </c>
      <c r="AZ40" s="86">
        <f>AZ39/24%</f>
        <v>70.8333333333333</v>
      </c>
      <c r="BA40" s="86">
        <f>BA39/24%</f>
        <v>29.1666666666667</v>
      </c>
      <c r="BB40" s="86">
        <f>BB39/24%</f>
        <v>25</v>
      </c>
      <c r="BC40" s="86">
        <f>BC39/24%</f>
        <v>75</v>
      </c>
      <c r="BD40" s="86">
        <f t="shared" si="5"/>
        <v>0</v>
      </c>
      <c r="BE40" s="86">
        <f>BE39/24%</f>
        <v>87.5</v>
      </c>
      <c r="BF40" s="86">
        <f>BF39/24%</f>
        <v>12.5</v>
      </c>
      <c r="BG40" s="86">
        <f t="shared" si="5"/>
        <v>0</v>
      </c>
      <c r="BH40" s="86">
        <f>BH39/24%</f>
        <v>62.5</v>
      </c>
      <c r="BI40" s="86">
        <f>BI39/24%</f>
        <v>33.3333333333333</v>
      </c>
      <c r="BJ40" s="86">
        <f t="shared" si="5"/>
        <v>0</v>
      </c>
      <c r="BK40" s="86">
        <f>BK39/24%</f>
        <v>66.6666666666667</v>
      </c>
      <c r="BL40" s="86">
        <f>BL39/24%</f>
        <v>33.3333333333333</v>
      </c>
      <c r="BM40" s="86">
        <f t="shared" si="5"/>
        <v>0</v>
      </c>
      <c r="BN40" s="86">
        <f>BN39/24%</f>
        <v>70.8333333333333</v>
      </c>
      <c r="BO40" s="86">
        <f>BO39/24%</f>
        <v>29.1666666666667</v>
      </c>
      <c r="BP40" s="86">
        <f t="shared" ref="BP40:DO40" si="6">BP39/25%</f>
        <v>0</v>
      </c>
      <c r="BQ40" s="86">
        <f>BQ39/24%</f>
        <v>70.8333333333333</v>
      </c>
      <c r="BR40" s="86">
        <f>BR39/24%</f>
        <v>29.1666666666667</v>
      </c>
      <c r="BS40" s="86">
        <f t="shared" si="6"/>
        <v>0</v>
      </c>
      <c r="BT40" s="86">
        <f>BT39/24%</f>
        <v>100</v>
      </c>
      <c r="BU40" s="86">
        <f t="shared" si="6"/>
        <v>0</v>
      </c>
      <c r="BV40" s="86">
        <f t="shared" si="6"/>
        <v>0</v>
      </c>
      <c r="BW40" s="86">
        <f>BW39/24%</f>
        <v>100</v>
      </c>
      <c r="BX40" s="86">
        <f t="shared" si="6"/>
        <v>0</v>
      </c>
      <c r="BY40" s="86">
        <f t="shared" si="6"/>
        <v>0</v>
      </c>
      <c r="BZ40" s="86">
        <f>BZ39/24%</f>
        <v>70.8333333333333</v>
      </c>
      <c r="CA40" s="86">
        <f>CA39/24%</f>
        <v>29.1666666666667</v>
      </c>
      <c r="CB40" s="86">
        <f t="shared" si="6"/>
        <v>0</v>
      </c>
      <c r="CC40" s="86">
        <f>CC39/24%</f>
        <v>25</v>
      </c>
      <c r="CD40" s="86">
        <f t="shared" si="6"/>
        <v>0</v>
      </c>
      <c r="CE40" s="86">
        <f>CE39/24%</f>
        <v>75</v>
      </c>
      <c r="CF40" s="86">
        <f>CF39/24%</f>
        <v>70.8333333333333</v>
      </c>
      <c r="CG40" s="86">
        <f>CG39/24%</f>
        <v>29.1666666666667</v>
      </c>
      <c r="CH40" s="86">
        <f t="shared" si="6"/>
        <v>0</v>
      </c>
      <c r="CI40" s="86">
        <f>CI39/24%</f>
        <v>66.6666666666667</v>
      </c>
      <c r="CJ40" s="86">
        <f>CJ39/24%</f>
        <v>33.3333333333333</v>
      </c>
      <c r="CK40" s="86">
        <f t="shared" si="6"/>
        <v>0</v>
      </c>
      <c r="CL40" s="86">
        <f t="shared" si="6"/>
        <v>0</v>
      </c>
      <c r="CM40" s="86">
        <f>CM39/24%</f>
        <v>70.8333333333333</v>
      </c>
      <c r="CN40" s="86">
        <f>CN39/24%</f>
        <v>29.1666666666667</v>
      </c>
      <c r="CO40" s="86">
        <f>CO39/24%</f>
        <v>100</v>
      </c>
      <c r="CP40" s="86">
        <f t="shared" si="6"/>
        <v>0</v>
      </c>
      <c r="CQ40" s="86">
        <f t="shared" si="6"/>
        <v>0</v>
      </c>
      <c r="CR40" s="86">
        <f>CR39/24%</f>
        <v>100</v>
      </c>
      <c r="CS40" s="86">
        <f t="shared" si="6"/>
        <v>0</v>
      </c>
      <c r="CT40" s="86">
        <f t="shared" si="6"/>
        <v>0</v>
      </c>
      <c r="CU40" s="86">
        <f>CU39/24%</f>
        <v>20.8333333333333</v>
      </c>
      <c r="CV40" s="86">
        <f>CV39/24%</f>
        <v>79.1666666666667</v>
      </c>
      <c r="CW40" s="86">
        <f t="shared" si="6"/>
        <v>0</v>
      </c>
      <c r="CX40" s="86">
        <f>CX39/24%</f>
        <v>100</v>
      </c>
      <c r="CY40" s="86">
        <f t="shared" si="6"/>
        <v>0</v>
      </c>
      <c r="CZ40" s="86">
        <f t="shared" si="6"/>
        <v>0</v>
      </c>
      <c r="DA40" s="86">
        <f>DA39/24%</f>
        <v>100</v>
      </c>
      <c r="DB40" s="86">
        <f t="shared" si="6"/>
        <v>0</v>
      </c>
      <c r="DC40" s="86">
        <f t="shared" si="6"/>
        <v>0</v>
      </c>
      <c r="DD40" s="86">
        <f t="shared" si="6"/>
        <v>0</v>
      </c>
      <c r="DE40" s="86">
        <f>DE39/24%</f>
        <v>70.8333333333333</v>
      </c>
      <c r="DF40" s="86">
        <f>DF39/24%</f>
        <v>29.1666666666667</v>
      </c>
      <c r="DG40" s="86">
        <f>DG39/24%</f>
        <v>100</v>
      </c>
      <c r="DH40" s="86">
        <f t="shared" si="6"/>
        <v>0</v>
      </c>
      <c r="DI40" s="86">
        <f t="shared" si="6"/>
        <v>0</v>
      </c>
      <c r="DJ40" s="86">
        <f>DJ39/24%</f>
        <v>70.8333333333333</v>
      </c>
      <c r="DK40" s="86">
        <f>DK39/24%</f>
        <v>29.1666666666667</v>
      </c>
      <c r="DL40" s="86">
        <f t="shared" si="6"/>
        <v>0</v>
      </c>
      <c r="DM40" s="86">
        <f>DM39/24%</f>
        <v>75</v>
      </c>
      <c r="DN40" s="86">
        <f>DN39/24%</f>
        <v>25</v>
      </c>
      <c r="DO40" s="86">
        <f t="shared" si="6"/>
        <v>0</v>
      </c>
      <c r="DP40" s="86">
        <f>DP39/24%</f>
        <v>79.1666666666667</v>
      </c>
      <c r="DQ40" s="86">
        <f>DQ39/24%</f>
        <v>20.8333333333333</v>
      </c>
      <c r="DR40" s="86">
        <f>DR39/25%</f>
        <v>0</v>
      </c>
    </row>
    <row r="41" ht="37.5" customHeight="1"/>
    <row r="42" spans="2:2">
      <c r="B42" t="s">
        <v>202</v>
      </c>
    </row>
    <row r="43" spans="2:5">
      <c r="B43" t="s">
        <v>203</v>
      </c>
      <c r="C43" t="s">
        <v>416</v>
      </c>
      <c r="D43" s="19">
        <f>(C40+F40+I40+L40)/4</f>
        <v>79.1666666666667</v>
      </c>
      <c r="E43">
        <f>D43/100*24</f>
        <v>19</v>
      </c>
    </row>
    <row r="44" spans="2:5">
      <c r="B44" t="s">
        <v>205</v>
      </c>
      <c r="C44" t="s">
        <v>416</v>
      </c>
      <c r="D44" s="19">
        <f>(D40+G40+J40+M40)/4</f>
        <v>20.8333333333333</v>
      </c>
      <c r="E44">
        <f>D44/100*24</f>
        <v>5</v>
      </c>
    </row>
    <row r="45" spans="2:5">
      <c r="B45" t="s">
        <v>206</v>
      </c>
      <c r="C45" t="s">
        <v>416</v>
      </c>
      <c r="D45" s="19">
        <f>(E40+H40+K40+N40)/4</f>
        <v>0</v>
      </c>
      <c r="E45">
        <f>D45/100*24</f>
        <v>0</v>
      </c>
    </row>
    <row r="46" spans="4:5">
      <c r="D46" s="21">
        <f>SUM(D43:D45)</f>
        <v>100</v>
      </c>
      <c r="E46" s="43">
        <v>24</v>
      </c>
    </row>
    <row r="47" spans="2:5">
      <c r="B47" t="s">
        <v>203</v>
      </c>
      <c r="C47" t="s">
        <v>417</v>
      </c>
      <c r="D47" s="19">
        <f>(O40+R40+U40+X40+AA40+AD40+AG40+AJ40)/8</f>
        <v>39.0625</v>
      </c>
      <c r="E47" s="20">
        <f>D47/100*24</f>
        <v>9.375</v>
      </c>
    </row>
    <row r="48" spans="2:5">
      <c r="B48" t="s">
        <v>205</v>
      </c>
      <c r="C48" t="s">
        <v>417</v>
      </c>
      <c r="D48" s="19">
        <f>(P40+S40+V40+Y40+AB40+AE40+AH40+AK40)/8</f>
        <v>51.0416666666667</v>
      </c>
      <c r="E48" s="20">
        <f>D48/100*24</f>
        <v>12.25</v>
      </c>
    </row>
    <row r="49" spans="2:5">
      <c r="B49" t="s">
        <v>206</v>
      </c>
      <c r="C49" t="s">
        <v>417</v>
      </c>
      <c r="D49" s="19">
        <f>(Q40+T40+W40+Z40+AC40+AF40+AI40+AL40)/8</f>
        <v>9.375</v>
      </c>
      <c r="E49" s="20">
        <f>D49/100*24</f>
        <v>2.25</v>
      </c>
    </row>
    <row r="50" spans="4:5">
      <c r="D50" s="21">
        <v>100</v>
      </c>
      <c r="E50" s="21">
        <v>24</v>
      </c>
    </row>
    <row r="51" spans="2:5">
      <c r="B51" t="s">
        <v>203</v>
      </c>
      <c r="C51" t="s">
        <v>418</v>
      </c>
      <c r="D51" s="19">
        <f>(AM40+AP40+AS40+AV40)/4</f>
        <v>57.2916666666667</v>
      </c>
      <c r="E51">
        <f>D51/100*24</f>
        <v>13.75</v>
      </c>
    </row>
    <row r="52" spans="2:5">
      <c r="B52" t="s">
        <v>205</v>
      </c>
      <c r="C52" t="s">
        <v>418</v>
      </c>
      <c r="D52" s="19">
        <f>(AN40+AQ40+AT40+AW40)/4</f>
        <v>42.7083333333333</v>
      </c>
      <c r="E52">
        <f>D52/100*24</f>
        <v>10.25</v>
      </c>
    </row>
    <row r="53" spans="2:5">
      <c r="B53" t="s">
        <v>206</v>
      </c>
      <c r="C53" t="s">
        <v>418</v>
      </c>
      <c r="D53" s="19">
        <f>(AO40+AR40+AU40+AX40)/4</f>
        <v>0</v>
      </c>
      <c r="E53">
        <f>D53/100*24</f>
        <v>0</v>
      </c>
    </row>
    <row r="54" spans="4:5">
      <c r="D54" s="21">
        <f>SUM(D51:D53)</f>
        <v>100</v>
      </c>
      <c r="E54" s="43">
        <v>24</v>
      </c>
    </row>
    <row r="55" spans="2:5">
      <c r="B55" t="s">
        <v>203</v>
      </c>
      <c r="C55" t="s">
        <v>419</v>
      </c>
      <c r="D55" s="19">
        <f>(AY40+BB40+BE40+BH40+BK40+BN40+BQ40+BT40+BW40+BZ40+CC40+CF40+CI40+CL40+CO40+CR40+CU40+CX40+DA40+DD40)/20</f>
        <v>61.875</v>
      </c>
      <c r="E55">
        <f>D55/100*24</f>
        <v>14.85</v>
      </c>
    </row>
    <row r="56" spans="2:5">
      <c r="B56" t="s">
        <v>205</v>
      </c>
      <c r="C56" t="s">
        <v>419</v>
      </c>
      <c r="D56" s="19">
        <f>(AZ40+BC40+BF40+BI40+BL40+BO40+BR40+BU40+BX40+CA40+CD40+CG40+CJ40+CM40+CP40+CS40+CV40+CY40+DB40+DE40)/20</f>
        <v>29.7916666666667</v>
      </c>
      <c r="E56">
        <f>D56/100*24</f>
        <v>7.15</v>
      </c>
    </row>
    <row r="57" spans="2:5">
      <c r="B57" t="s">
        <v>206</v>
      </c>
      <c r="C57" t="s">
        <v>419</v>
      </c>
      <c r="D57" s="19">
        <f>(BA40+BD40+BG40+BJ40+BM40+BP40+BS40+BV40+BY40+CB40+CE40+CH40+CK40+CN40+CQ40+CT40+CW40+CZ40+DC40+DF40)/20</f>
        <v>8.125</v>
      </c>
      <c r="E57">
        <f>D57/100*24</f>
        <v>1.95</v>
      </c>
    </row>
    <row r="58" spans="4:5">
      <c r="D58" s="43">
        <v>100</v>
      </c>
      <c r="E58" s="43">
        <v>24</v>
      </c>
    </row>
    <row r="59" spans="2:5">
      <c r="B59" t="s">
        <v>203</v>
      </c>
      <c r="C59" t="s">
        <v>420</v>
      </c>
      <c r="D59" s="19">
        <f>(DG40+DJ40+DM40+DP40)/4</f>
        <v>81.25</v>
      </c>
      <c r="E59">
        <f>D59/100*24</f>
        <v>19.5</v>
      </c>
    </row>
    <row r="60" spans="2:5">
      <c r="B60" t="s">
        <v>205</v>
      </c>
      <c r="C60" t="s">
        <v>420</v>
      </c>
      <c r="D60" s="19">
        <f>(DH40+DK40+DN40+DQ40)/4</f>
        <v>18.75</v>
      </c>
      <c r="E60">
        <f>D60/100*24</f>
        <v>4.5</v>
      </c>
    </row>
    <row r="61" spans="2:5">
      <c r="B61" t="s">
        <v>206</v>
      </c>
      <c r="C61" t="s">
        <v>420</v>
      </c>
      <c r="D61" s="19">
        <f>(DI40+DL40+DO40+DR40)/4</f>
        <v>0</v>
      </c>
      <c r="E61">
        <f>D61/100*24</f>
        <v>0</v>
      </c>
    </row>
    <row r="62" spans="4:5">
      <c r="D62" s="43">
        <f>SUM(D59:D61)</f>
        <v>100</v>
      </c>
      <c r="E62" s="43">
        <v>24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9:B39"/>
    <mergeCell ref="A40:B4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selection activeCell="L12" sqref="L12:N12"/>
    </sheetView>
  </sheetViews>
  <sheetFormatPr defaultColWidth="9" defaultRowHeight="15"/>
  <cols>
    <col min="2" max="2" width="30.2190476190476" customWidth="1"/>
  </cols>
  <sheetData>
    <row r="1" ht="15.75" spans="1:22">
      <c r="A1" s="1" t="s">
        <v>211</v>
      </c>
      <c r="B1" s="2" t="s">
        <v>421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48" t="s">
        <v>1</v>
      </c>
      <c r="B4" s="48" t="s">
        <v>2</v>
      </c>
      <c r="C4" s="49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66"/>
      <c r="R4" s="24" t="s">
        <v>4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45" t="s">
        <v>5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7"/>
      <c r="BZ4" s="45" t="s">
        <v>6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82" t="s">
        <v>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4"/>
    </row>
    <row r="5" ht="15.75" customHeight="1" spans="1:167">
      <c r="A5" s="51"/>
      <c r="B5" s="51"/>
      <c r="C5" s="52" t="s">
        <v>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67"/>
      <c r="R5" s="63" t="s">
        <v>9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70" t="s">
        <v>10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2"/>
      <c r="AV5" s="70" t="s">
        <v>423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2"/>
      <c r="BK5" s="63" t="s">
        <v>424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5"/>
      <c r="BZ5" s="63" t="s">
        <v>214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5"/>
      <c r="CO5" s="76" t="s">
        <v>425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8"/>
      <c r="DD5" s="76" t="s">
        <v>215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8"/>
      <c r="DS5" s="79" t="s">
        <v>216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76" t="s">
        <v>13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8"/>
      <c r="EW5" s="70" t="s">
        <v>14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2"/>
    </row>
    <row r="6" ht="15.75" hidden="1" spans="1:167">
      <c r="A6" s="51"/>
      <c r="B6" s="51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6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51"/>
      <c r="B7" s="51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6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51"/>
      <c r="B8" s="51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6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51"/>
      <c r="B9" s="51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6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51"/>
      <c r="B10" s="51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69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51"/>
      <c r="B11" s="51"/>
      <c r="C11" s="8" t="s">
        <v>426</v>
      </c>
      <c r="D11" s="8" t="s">
        <v>18</v>
      </c>
      <c r="E11" s="8" t="s">
        <v>19</v>
      </c>
      <c r="F11" s="8" t="s">
        <v>427</v>
      </c>
      <c r="G11" s="8" t="s">
        <v>21</v>
      </c>
      <c r="H11" s="8" t="s">
        <v>22</v>
      </c>
      <c r="I11" s="63" t="s">
        <v>428</v>
      </c>
      <c r="J11" s="64" t="s">
        <v>24</v>
      </c>
      <c r="K11" s="65" t="s">
        <v>25</v>
      </c>
      <c r="L11" s="63" t="s">
        <v>429</v>
      </c>
      <c r="M11" s="64" t="s">
        <v>24</v>
      </c>
      <c r="N11" s="65" t="s">
        <v>25</v>
      </c>
      <c r="O11" s="8" t="s">
        <v>430</v>
      </c>
      <c r="P11" s="8" t="s">
        <v>431</v>
      </c>
      <c r="Q11" s="8" t="s">
        <v>432</v>
      </c>
      <c r="R11" s="63" t="s">
        <v>433</v>
      </c>
      <c r="S11" s="64"/>
      <c r="T11" s="65"/>
      <c r="U11" s="63" t="s">
        <v>434</v>
      </c>
      <c r="V11" s="64"/>
      <c r="W11" s="65"/>
      <c r="X11" s="63" t="s">
        <v>435</v>
      </c>
      <c r="Y11" s="64"/>
      <c r="Z11" s="65"/>
      <c r="AA11" s="70" t="s">
        <v>436</v>
      </c>
      <c r="AB11" s="71"/>
      <c r="AC11" s="72"/>
      <c r="AD11" s="63" t="s">
        <v>437</v>
      </c>
      <c r="AE11" s="64"/>
      <c r="AF11" s="65"/>
      <c r="AG11" s="63" t="s">
        <v>438</v>
      </c>
      <c r="AH11" s="64"/>
      <c r="AI11" s="65"/>
      <c r="AJ11" s="70" t="s">
        <v>439</v>
      </c>
      <c r="AK11" s="71"/>
      <c r="AL11" s="72"/>
      <c r="AM11" s="63" t="s">
        <v>440</v>
      </c>
      <c r="AN11" s="64"/>
      <c r="AO11" s="65"/>
      <c r="AP11" s="63" t="s">
        <v>441</v>
      </c>
      <c r="AQ11" s="64"/>
      <c r="AR11" s="65"/>
      <c r="AS11" s="63" t="s">
        <v>442</v>
      </c>
      <c r="AT11" s="64"/>
      <c r="AU11" s="65"/>
      <c r="AV11" s="63" t="s">
        <v>443</v>
      </c>
      <c r="AW11" s="64"/>
      <c r="AX11" s="65"/>
      <c r="AY11" s="63" t="s">
        <v>444</v>
      </c>
      <c r="AZ11" s="64"/>
      <c r="BA11" s="65"/>
      <c r="BB11" s="63" t="s">
        <v>445</v>
      </c>
      <c r="BC11" s="64"/>
      <c r="BD11" s="65"/>
      <c r="BE11" s="63" t="s">
        <v>446</v>
      </c>
      <c r="BF11" s="64"/>
      <c r="BG11" s="65"/>
      <c r="BH11" s="63" t="s">
        <v>447</v>
      </c>
      <c r="BI11" s="64"/>
      <c r="BJ11" s="65"/>
      <c r="BK11" s="70" t="s">
        <v>448</v>
      </c>
      <c r="BL11" s="71"/>
      <c r="BM11" s="72"/>
      <c r="BN11" s="70" t="s">
        <v>449</v>
      </c>
      <c r="BO11" s="71"/>
      <c r="BP11" s="72"/>
      <c r="BQ11" s="70" t="s">
        <v>450</v>
      </c>
      <c r="BR11" s="71"/>
      <c r="BS11" s="72"/>
      <c r="BT11" s="70" t="s">
        <v>451</v>
      </c>
      <c r="BU11" s="71"/>
      <c r="BV11" s="72"/>
      <c r="BW11" s="70" t="s">
        <v>452</v>
      </c>
      <c r="BX11" s="71"/>
      <c r="BY11" s="72"/>
      <c r="BZ11" s="70" t="s">
        <v>453</v>
      </c>
      <c r="CA11" s="71"/>
      <c r="CB11" s="72"/>
      <c r="CC11" s="70" t="s">
        <v>454</v>
      </c>
      <c r="CD11" s="71"/>
      <c r="CE11" s="72"/>
      <c r="CF11" s="70" t="s">
        <v>455</v>
      </c>
      <c r="CG11" s="71"/>
      <c r="CH11" s="72"/>
      <c r="CI11" s="70" t="s">
        <v>456</v>
      </c>
      <c r="CJ11" s="71"/>
      <c r="CK11" s="72"/>
      <c r="CL11" s="70" t="s">
        <v>457</v>
      </c>
      <c r="CM11" s="71"/>
      <c r="CN11" s="72"/>
      <c r="CO11" s="70" t="s">
        <v>458</v>
      </c>
      <c r="CP11" s="71"/>
      <c r="CQ11" s="72"/>
      <c r="CR11" s="70" t="s">
        <v>459</v>
      </c>
      <c r="CS11" s="71"/>
      <c r="CT11" s="72"/>
      <c r="CU11" s="70" t="s">
        <v>460</v>
      </c>
      <c r="CV11" s="71"/>
      <c r="CW11" s="72"/>
      <c r="CX11" s="70" t="s">
        <v>461</v>
      </c>
      <c r="CY11" s="71"/>
      <c r="CZ11" s="72"/>
      <c r="DA11" s="70" t="s">
        <v>462</v>
      </c>
      <c r="DB11" s="71"/>
      <c r="DC11" s="72"/>
      <c r="DD11" s="70" t="s">
        <v>463</v>
      </c>
      <c r="DE11" s="71"/>
      <c r="DF11" s="72"/>
      <c r="DG11" s="70" t="s">
        <v>464</v>
      </c>
      <c r="DH11" s="71"/>
      <c r="DI11" s="72"/>
      <c r="DJ11" s="70" t="s">
        <v>465</v>
      </c>
      <c r="DK11" s="71"/>
      <c r="DL11" s="72"/>
      <c r="DM11" s="70" t="s">
        <v>466</v>
      </c>
      <c r="DN11" s="71"/>
      <c r="DO11" s="72"/>
      <c r="DP11" s="70" t="s">
        <v>467</v>
      </c>
      <c r="DQ11" s="71"/>
      <c r="DR11" s="72"/>
      <c r="DS11" s="70" t="s">
        <v>468</v>
      </c>
      <c r="DT11" s="71"/>
      <c r="DU11" s="72"/>
      <c r="DV11" s="70" t="s">
        <v>469</v>
      </c>
      <c r="DW11" s="71"/>
      <c r="DX11" s="72"/>
      <c r="DY11" s="70" t="s">
        <v>470</v>
      </c>
      <c r="DZ11" s="71"/>
      <c r="EA11" s="72"/>
      <c r="EB11" s="70" t="s">
        <v>471</v>
      </c>
      <c r="EC11" s="71"/>
      <c r="ED11" s="72"/>
      <c r="EE11" s="70" t="s">
        <v>472</v>
      </c>
      <c r="EF11" s="71"/>
      <c r="EG11" s="72"/>
      <c r="EH11" s="70" t="s">
        <v>473</v>
      </c>
      <c r="EI11" s="71"/>
      <c r="EJ11" s="72"/>
      <c r="EK11" s="70" t="s">
        <v>474</v>
      </c>
      <c r="EL11" s="71"/>
      <c r="EM11" s="72"/>
      <c r="EN11" s="70" t="s">
        <v>475</v>
      </c>
      <c r="EO11" s="71"/>
      <c r="EP11" s="72"/>
      <c r="EQ11" s="70" t="s">
        <v>476</v>
      </c>
      <c r="ER11" s="71"/>
      <c r="ES11" s="72"/>
      <c r="ET11" s="70" t="s">
        <v>477</v>
      </c>
      <c r="EU11" s="71"/>
      <c r="EV11" s="72"/>
      <c r="EW11" s="70" t="s">
        <v>478</v>
      </c>
      <c r="EX11" s="71"/>
      <c r="EY11" s="72"/>
      <c r="EZ11" s="70" t="s">
        <v>479</v>
      </c>
      <c r="FA11" s="71"/>
      <c r="FB11" s="72"/>
      <c r="FC11" s="70" t="s">
        <v>480</v>
      </c>
      <c r="FD11" s="71"/>
      <c r="FE11" s="72"/>
      <c r="FF11" s="70" t="s">
        <v>481</v>
      </c>
      <c r="FG11" s="71"/>
      <c r="FH11" s="72"/>
      <c r="FI11" s="70" t="s">
        <v>482</v>
      </c>
      <c r="FJ11" s="71"/>
      <c r="FK11" s="72"/>
    </row>
    <row r="12" ht="79.5" customHeight="1" spans="1:167">
      <c r="A12" s="51"/>
      <c r="B12" s="51"/>
      <c r="C12" s="58" t="s">
        <v>483</v>
      </c>
      <c r="D12" s="59"/>
      <c r="E12" s="60"/>
      <c r="F12" s="58" t="s">
        <v>484</v>
      </c>
      <c r="G12" s="59"/>
      <c r="H12" s="60"/>
      <c r="I12" s="58" t="s">
        <v>485</v>
      </c>
      <c r="J12" s="59"/>
      <c r="K12" s="60"/>
      <c r="L12" s="58" t="s">
        <v>486</v>
      </c>
      <c r="M12" s="59"/>
      <c r="N12" s="60"/>
      <c r="O12" s="58" t="s">
        <v>487</v>
      </c>
      <c r="P12" s="59"/>
      <c r="Q12" s="60"/>
      <c r="R12" s="58" t="s">
        <v>488</v>
      </c>
      <c r="S12" s="59"/>
      <c r="T12" s="60"/>
      <c r="U12" s="58" t="s">
        <v>489</v>
      </c>
      <c r="V12" s="59"/>
      <c r="W12" s="60"/>
      <c r="X12" s="58" t="s">
        <v>490</v>
      </c>
      <c r="Y12" s="59"/>
      <c r="Z12" s="60"/>
      <c r="AA12" s="58" t="s">
        <v>491</v>
      </c>
      <c r="AB12" s="59"/>
      <c r="AC12" s="60"/>
      <c r="AD12" s="58" t="s">
        <v>492</v>
      </c>
      <c r="AE12" s="59"/>
      <c r="AF12" s="60"/>
      <c r="AG12" s="58" t="s">
        <v>493</v>
      </c>
      <c r="AH12" s="59"/>
      <c r="AI12" s="60"/>
      <c r="AJ12" s="58" t="s">
        <v>494</v>
      </c>
      <c r="AK12" s="59"/>
      <c r="AL12" s="60"/>
      <c r="AM12" s="58" t="s">
        <v>495</v>
      </c>
      <c r="AN12" s="59"/>
      <c r="AO12" s="60"/>
      <c r="AP12" s="58" t="s">
        <v>496</v>
      </c>
      <c r="AQ12" s="59"/>
      <c r="AR12" s="60"/>
      <c r="AS12" s="58" t="s">
        <v>497</v>
      </c>
      <c r="AT12" s="59"/>
      <c r="AU12" s="60"/>
      <c r="AV12" s="58" t="s">
        <v>498</v>
      </c>
      <c r="AW12" s="59"/>
      <c r="AX12" s="60"/>
      <c r="AY12" s="58" t="s">
        <v>499</v>
      </c>
      <c r="AZ12" s="59"/>
      <c r="BA12" s="60"/>
      <c r="BB12" s="58" t="s">
        <v>500</v>
      </c>
      <c r="BC12" s="59"/>
      <c r="BD12" s="60"/>
      <c r="BE12" s="58" t="s">
        <v>501</v>
      </c>
      <c r="BF12" s="59"/>
      <c r="BG12" s="60"/>
      <c r="BH12" s="58" t="s">
        <v>502</v>
      </c>
      <c r="BI12" s="59"/>
      <c r="BJ12" s="60"/>
      <c r="BK12" s="58" t="s">
        <v>503</v>
      </c>
      <c r="BL12" s="59"/>
      <c r="BM12" s="60"/>
      <c r="BN12" s="58" t="s">
        <v>504</v>
      </c>
      <c r="BO12" s="59"/>
      <c r="BP12" s="60"/>
      <c r="BQ12" s="58" t="s">
        <v>505</v>
      </c>
      <c r="BR12" s="59"/>
      <c r="BS12" s="60"/>
      <c r="BT12" s="58" t="s">
        <v>506</v>
      </c>
      <c r="BU12" s="59"/>
      <c r="BV12" s="60"/>
      <c r="BW12" s="58" t="s">
        <v>507</v>
      </c>
      <c r="BX12" s="59"/>
      <c r="BY12" s="60"/>
      <c r="BZ12" s="58" t="s">
        <v>508</v>
      </c>
      <c r="CA12" s="59"/>
      <c r="CB12" s="60"/>
      <c r="CC12" s="58" t="s">
        <v>509</v>
      </c>
      <c r="CD12" s="59"/>
      <c r="CE12" s="60"/>
      <c r="CF12" s="73" t="s">
        <v>510</v>
      </c>
      <c r="CG12" s="74"/>
      <c r="CH12" s="75"/>
      <c r="CI12" s="58" t="s">
        <v>511</v>
      </c>
      <c r="CJ12" s="59"/>
      <c r="CK12" s="60"/>
      <c r="CL12" s="58" t="s">
        <v>512</v>
      </c>
      <c r="CM12" s="59"/>
      <c r="CN12" s="60"/>
      <c r="CO12" s="58" t="s">
        <v>513</v>
      </c>
      <c r="CP12" s="59"/>
      <c r="CQ12" s="60"/>
      <c r="CR12" s="73" t="s">
        <v>514</v>
      </c>
      <c r="CS12" s="74"/>
      <c r="CT12" s="75"/>
      <c r="CU12" s="58" t="s">
        <v>515</v>
      </c>
      <c r="CV12" s="59"/>
      <c r="CW12" s="60"/>
      <c r="CX12" s="58" t="s">
        <v>516</v>
      </c>
      <c r="CY12" s="59"/>
      <c r="CZ12" s="60"/>
      <c r="DA12" s="58" t="s">
        <v>517</v>
      </c>
      <c r="DB12" s="59"/>
      <c r="DC12" s="60"/>
      <c r="DD12" s="73" t="s">
        <v>518</v>
      </c>
      <c r="DE12" s="74"/>
      <c r="DF12" s="75"/>
      <c r="DG12" s="73" t="s">
        <v>519</v>
      </c>
      <c r="DH12" s="74"/>
      <c r="DI12" s="75"/>
      <c r="DJ12" s="73" t="s">
        <v>520</v>
      </c>
      <c r="DK12" s="74"/>
      <c r="DL12" s="75"/>
      <c r="DM12" s="73" t="s">
        <v>521</v>
      </c>
      <c r="DN12" s="74"/>
      <c r="DO12" s="75"/>
      <c r="DP12" s="73" t="s">
        <v>522</v>
      </c>
      <c r="DQ12" s="74"/>
      <c r="DR12" s="75"/>
      <c r="DS12" s="73" t="s">
        <v>523</v>
      </c>
      <c r="DT12" s="74"/>
      <c r="DU12" s="75"/>
      <c r="DV12" s="73" t="s">
        <v>524</v>
      </c>
      <c r="DW12" s="74"/>
      <c r="DX12" s="75"/>
      <c r="DY12" s="73" t="s">
        <v>525</v>
      </c>
      <c r="DZ12" s="74"/>
      <c r="EA12" s="75"/>
      <c r="EB12" s="73" t="s">
        <v>526</v>
      </c>
      <c r="EC12" s="74"/>
      <c r="ED12" s="75"/>
      <c r="EE12" s="73" t="s">
        <v>527</v>
      </c>
      <c r="EF12" s="74"/>
      <c r="EG12" s="75"/>
      <c r="EH12" s="73" t="s">
        <v>528</v>
      </c>
      <c r="EI12" s="74"/>
      <c r="EJ12" s="75"/>
      <c r="EK12" s="73" t="s">
        <v>529</v>
      </c>
      <c r="EL12" s="74"/>
      <c r="EM12" s="75"/>
      <c r="EN12" s="73" t="s">
        <v>530</v>
      </c>
      <c r="EO12" s="74"/>
      <c r="EP12" s="75"/>
      <c r="EQ12" s="73" t="s">
        <v>531</v>
      </c>
      <c r="ER12" s="74"/>
      <c r="ES12" s="75"/>
      <c r="ET12" s="73" t="s">
        <v>532</v>
      </c>
      <c r="EU12" s="74"/>
      <c r="EV12" s="75"/>
      <c r="EW12" s="73" t="s">
        <v>533</v>
      </c>
      <c r="EX12" s="74"/>
      <c r="EY12" s="75"/>
      <c r="EZ12" s="73" t="s">
        <v>534</v>
      </c>
      <c r="FA12" s="74"/>
      <c r="FB12" s="75"/>
      <c r="FC12" s="73" t="s">
        <v>535</v>
      </c>
      <c r="FD12" s="74"/>
      <c r="FE12" s="75"/>
      <c r="FF12" s="73" t="s">
        <v>536</v>
      </c>
      <c r="FG12" s="74"/>
      <c r="FH12" s="75"/>
      <c r="FI12" s="73" t="s">
        <v>537</v>
      </c>
      <c r="FJ12" s="74"/>
      <c r="FK12" s="75"/>
    </row>
    <row r="13" ht="180" spans="1:167">
      <c r="A13" s="61"/>
      <c r="B13" s="61"/>
      <c r="C13" s="10" t="s">
        <v>538</v>
      </c>
      <c r="D13" s="10" t="s">
        <v>539</v>
      </c>
      <c r="E13" s="10" t="s">
        <v>540</v>
      </c>
      <c r="F13" s="10" t="s">
        <v>541</v>
      </c>
      <c r="G13" s="10" t="s">
        <v>542</v>
      </c>
      <c r="H13" s="10" t="s">
        <v>543</v>
      </c>
      <c r="I13" s="10" t="s">
        <v>544</v>
      </c>
      <c r="J13" s="10" t="s">
        <v>545</v>
      </c>
      <c r="K13" s="10" t="s">
        <v>546</v>
      </c>
      <c r="L13" s="10" t="s">
        <v>547</v>
      </c>
      <c r="M13" s="10" t="s">
        <v>548</v>
      </c>
      <c r="N13" s="10" t="s">
        <v>549</v>
      </c>
      <c r="O13" s="10" t="s">
        <v>550</v>
      </c>
      <c r="P13" s="10" t="s">
        <v>551</v>
      </c>
      <c r="Q13" s="10" t="s">
        <v>552</v>
      </c>
      <c r="R13" s="10" t="s">
        <v>301</v>
      </c>
      <c r="S13" s="10" t="s">
        <v>124</v>
      </c>
      <c r="T13" s="10" t="s">
        <v>553</v>
      </c>
      <c r="U13" s="10" t="s">
        <v>554</v>
      </c>
      <c r="V13" s="10" t="s">
        <v>555</v>
      </c>
      <c r="W13" s="10" t="s">
        <v>556</v>
      </c>
      <c r="X13" s="10" t="s">
        <v>557</v>
      </c>
      <c r="Y13" s="10" t="s">
        <v>558</v>
      </c>
      <c r="Z13" s="10" t="s">
        <v>559</v>
      </c>
      <c r="AA13" s="10" t="s">
        <v>560</v>
      </c>
      <c r="AB13" s="10" t="s">
        <v>561</v>
      </c>
      <c r="AC13" s="10" t="s">
        <v>562</v>
      </c>
      <c r="AD13" s="10" t="s">
        <v>301</v>
      </c>
      <c r="AE13" s="10" t="s">
        <v>563</v>
      </c>
      <c r="AF13" s="10" t="s">
        <v>125</v>
      </c>
      <c r="AG13" s="10" t="s">
        <v>564</v>
      </c>
      <c r="AH13" s="10" t="s">
        <v>565</v>
      </c>
      <c r="AI13" s="10" t="s">
        <v>566</v>
      </c>
      <c r="AJ13" s="10" t="s">
        <v>567</v>
      </c>
      <c r="AK13" s="10" t="s">
        <v>568</v>
      </c>
      <c r="AL13" s="10" t="s">
        <v>569</v>
      </c>
      <c r="AM13" s="10" t="s">
        <v>570</v>
      </c>
      <c r="AN13" s="10" t="s">
        <v>571</v>
      </c>
      <c r="AO13" s="10" t="s">
        <v>572</v>
      </c>
      <c r="AP13" s="10" t="s">
        <v>314</v>
      </c>
      <c r="AQ13" s="10" t="s">
        <v>573</v>
      </c>
      <c r="AR13" s="10" t="s">
        <v>553</v>
      </c>
      <c r="AS13" s="10" t="s">
        <v>574</v>
      </c>
      <c r="AT13" s="10" t="s">
        <v>575</v>
      </c>
      <c r="AU13" s="10" t="s">
        <v>576</v>
      </c>
      <c r="AV13" s="10" t="s">
        <v>301</v>
      </c>
      <c r="AW13" s="10" t="s">
        <v>124</v>
      </c>
      <c r="AX13" s="10" t="s">
        <v>553</v>
      </c>
      <c r="AY13" s="10" t="s">
        <v>139</v>
      </c>
      <c r="AZ13" s="10" t="s">
        <v>577</v>
      </c>
      <c r="BA13" s="10" t="s">
        <v>141</v>
      </c>
      <c r="BB13" s="10" t="s">
        <v>578</v>
      </c>
      <c r="BC13" s="10" t="s">
        <v>579</v>
      </c>
      <c r="BD13" s="10" t="s">
        <v>580</v>
      </c>
      <c r="BE13" s="10" t="s">
        <v>581</v>
      </c>
      <c r="BF13" s="10" t="s">
        <v>582</v>
      </c>
      <c r="BG13" s="10" t="s">
        <v>583</v>
      </c>
      <c r="BH13" s="10" t="s">
        <v>584</v>
      </c>
      <c r="BI13" s="10" t="s">
        <v>573</v>
      </c>
      <c r="BJ13" s="10" t="s">
        <v>585</v>
      </c>
      <c r="BK13" s="10" t="s">
        <v>586</v>
      </c>
      <c r="BL13" s="10" t="s">
        <v>587</v>
      </c>
      <c r="BM13" s="10" t="s">
        <v>588</v>
      </c>
      <c r="BN13" s="10" t="s">
        <v>589</v>
      </c>
      <c r="BO13" s="10" t="s">
        <v>590</v>
      </c>
      <c r="BP13" s="10" t="s">
        <v>591</v>
      </c>
      <c r="BQ13" s="10" t="s">
        <v>592</v>
      </c>
      <c r="BR13" s="10" t="s">
        <v>593</v>
      </c>
      <c r="BS13" s="10" t="s">
        <v>324</v>
      </c>
      <c r="BT13" s="10" t="s">
        <v>594</v>
      </c>
      <c r="BU13" s="10" t="s">
        <v>595</v>
      </c>
      <c r="BV13" s="10" t="s">
        <v>596</v>
      </c>
      <c r="BW13" s="10" t="s">
        <v>597</v>
      </c>
      <c r="BX13" s="10" t="s">
        <v>598</v>
      </c>
      <c r="BY13" s="10" t="s">
        <v>599</v>
      </c>
      <c r="BZ13" s="10" t="s">
        <v>340</v>
      </c>
      <c r="CA13" s="10" t="s">
        <v>600</v>
      </c>
      <c r="CB13" s="10" t="s">
        <v>601</v>
      </c>
      <c r="CC13" s="10" t="s">
        <v>602</v>
      </c>
      <c r="CD13" s="10" t="s">
        <v>603</v>
      </c>
      <c r="CE13" s="10" t="s">
        <v>604</v>
      </c>
      <c r="CF13" s="32" t="s">
        <v>605</v>
      </c>
      <c r="CG13" s="32" t="s">
        <v>606</v>
      </c>
      <c r="CH13" s="32" t="s">
        <v>158</v>
      </c>
      <c r="CI13" s="10" t="s">
        <v>607</v>
      </c>
      <c r="CJ13" s="10" t="s">
        <v>608</v>
      </c>
      <c r="CK13" s="10" t="s">
        <v>609</v>
      </c>
      <c r="CL13" s="10" t="s">
        <v>610</v>
      </c>
      <c r="CM13" s="10" t="s">
        <v>611</v>
      </c>
      <c r="CN13" s="10" t="s">
        <v>612</v>
      </c>
      <c r="CO13" s="10" t="s">
        <v>613</v>
      </c>
      <c r="CP13" s="10" t="s">
        <v>614</v>
      </c>
      <c r="CQ13" s="10" t="s">
        <v>615</v>
      </c>
      <c r="CR13" s="32" t="s">
        <v>616</v>
      </c>
      <c r="CS13" s="32" t="s">
        <v>174</v>
      </c>
      <c r="CT13" s="32" t="s">
        <v>617</v>
      </c>
      <c r="CU13" s="10" t="s">
        <v>618</v>
      </c>
      <c r="CV13" s="10" t="s">
        <v>619</v>
      </c>
      <c r="CW13" s="10" t="s">
        <v>620</v>
      </c>
      <c r="CX13" s="10" t="s">
        <v>621</v>
      </c>
      <c r="CY13" s="10" t="s">
        <v>622</v>
      </c>
      <c r="CZ13" s="10" t="s">
        <v>623</v>
      </c>
      <c r="DA13" s="10" t="s">
        <v>624</v>
      </c>
      <c r="DB13" s="10" t="s">
        <v>625</v>
      </c>
      <c r="DC13" s="10" t="s">
        <v>626</v>
      </c>
      <c r="DD13" s="32" t="s">
        <v>607</v>
      </c>
      <c r="DE13" s="32" t="s">
        <v>627</v>
      </c>
      <c r="DF13" s="32" t="s">
        <v>628</v>
      </c>
      <c r="DG13" s="32" t="s">
        <v>629</v>
      </c>
      <c r="DH13" s="32" t="s">
        <v>630</v>
      </c>
      <c r="DI13" s="32" t="s">
        <v>631</v>
      </c>
      <c r="DJ13" s="32" t="s">
        <v>632</v>
      </c>
      <c r="DK13" s="32" t="s">
        <v>633</v>
      </c>
      <c r="DL13" s="32" t="s">
        <v>634</v>
      </c>
      <c r="DM13" s="32" t="s">
        <v>635</v>
      </c>
      <c r="DN13" s="32" t="s">
        <v>636</v>
      </c>
      <c r="DO13" s="32" t="s">
        <v>637</v>
      </c>
      <c r="DP13" s="32" t="s">
        <v>638</v>
      </c>
      <c r="DQ13" s="32" t="s">
        <v>639</v>
      </c>
      <c r="DR13" s="32" t="s">
        <v>640</v>
      </c>
      <c r="DS13" s="32" t="s">
        <v>641</v>
      </c>
      <c r="DT13" s="32" t="s">
        <v>642</v>
      </c>
      <c r="DU13" s="32" t="s">
        <v>339</v>
      </c>
      <c r="DV13" s="32" t="s">
        <v>643</v>
      </c>
      <c r="DW13" s="32" t="s">
        <v>644</v>
      </c>
      <c r="DX13" s="32" t="s">
        <v>645</v>
      </c>
      <c r="DY13" s="32" t="s">
        <v>646</v>
      </c>
      <c r="DZ13" s="32" t="s">
        <v>647</v>
      </c>
      <c r="EA13" s="32" t="s">
        <v>648</v>
      </c>
      <c r="EB13" s="32" t="s">
        <v>649</v>
      </c>
      <c r="EC13" s="32" t="s">
        <v>650</v>
      </c>
      <c r="ED13" s="32" t="s">
        <v>651</v>
      </c>
      <c r="EE13" s="32" t="s">
        <v>652</v>
      </c>
      <c r="EF13" s="32" t="s">
        <v>653</v>
      </c>
      <c r="EG13" s="32" t="s">
        <v>654</v>
      </c>
      <c r="EH13" s="32" t="s">
        <v>139</v>
      </c>
      <c r="EI13" s="32" t="s">
        <v>655</v>
      </c>
      <c r="EJ13" s="32" t="s">
        <v>141</v>
      </c>
      <c r="EK13" s="32" t="s">
        <v>656</v>
      </c>
      <c r="EL13" s="32" t="s">
        <v>657</v>
      </c>
      <c r="EM13" s="32" t="s">
        <v>658</v>
      </c>
      <c r="EN13" s="32" t="s">
        <v>659</v>
      </c>
      <c r="EO13" s="32" t="s">
        <v>660</v>
      </c>
      <c r="EP13" s="32" t="s">
        <v>661</v>
      </c>
      <c r="EQ13" s="32" t="s">
        <v>345</v>
      </c>
      <c r="ER13" s="32" t="s">
        <v>662</v>
      </c>
      <c r="ES13" s="32" t="s">
        <v>347</v>
      </c>
      <c r="ET13" s="32" t="s">
        <v>663</v>
      </c>
      <c r="EU13" s="32" t="s">
        <v>664</v>
      </c>
      <c r="EV13" s="32" t="s">
        <v>665</v>
      </c>
      <c r="EW13" s="32" t="s">
        <v>666</v>
      </c>
      <c r="EX13" s="32" t="s">
        <v>667</v>
      </c>
      <c r="EY13" s="32" t="s">
        <v>668</v>
      </c>
      <c r="EZ13" s="32" t="s">
        <v>669</v>
      </c>
      <c r="FA13" s="32" t="s">
        <v>670</v>
      </c>
      <c r="FB13" s="32" t="s">
        <v>671</v>
      </c>
      <c r="FC13" s="32" t="s">
        <v>672</v>
      </c>
      <c r="FD13" s="32" t="s">
        <v>673</v>
      </c>
      <c r="FE13" s="32" t="s">
        <v>674</v>
      </c>
      <c r="FF13" s="32" t="s">
        <v>675</v>
      </c>
      <c r="FG13" s="32" t="s">
        <v>676</v>
      </c>
      <c r="FH13" s="32" t="s">
        <v>677</v>
      </c>
      <c r="FI13" s="32" t="s">
        <v>678</v>
      </c>
      <c r="FJ13" s="32" t="s">
        <v>679</v>
      </c>
      <c r="FK13" s="32" t="s">
        <v>680</v>
      </c>
    </row>
    <row r="14" ht="15.75" spans="1:254">
      <c r="A14" s="41">
        <v>1</v>
      </c>
      <c r="B14" s="42" t="str">
        <f>'кіші топ '!B15</f>
        <v>Азербаева Сезім</v>
      </c>
      <c r="C14" s="12">
        <v>1</v>
      </c>
      <c r="D14" s="12"/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>
        <v>1</v>
      </c>
      <c r="S14" s="12"/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/>
      <c r="AC14" s="12">
        <v>1</v>
      </c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/>
      <c r="AX14" s="12">
        <v>1</v>
      </c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/>
      <c r="CY14" s="12">
        <v>1</v>
      </c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/>
      <c r="EF14" s="12"/>
      <c r="EG14" s="12">
        <v>1</v>
      </c>
      <c r="EH14" s="12">
        <v>1</v>
      </c>
      <c r="EI14" s="12"/>
      <c r="EJ14" s="12"/>
      <c r="EK14" s="12">
        <v>1</v>
      </c>
      <c r="EL14" s="12"/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/>
      <c r="FJ14" s="12"/>
      <c r="FK14" s="12">
        <v>1</v>
      </c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 t="str">
        <f>'кіші топ '!B16</f>
        <v>Алтай Абдурахман</v>
      </c>
      <c r="C15" s="12">
        <v>1</v>
      </c>
      <c r="D15" s="12"/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>
        <v>1</v>
      </c>
      <c r="S15" s="12"/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/>
      <c r="AC15" s="12">
        <v>1</v>
      </c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>
        <v>1</v>
      </c>
      <c r="AN15" s="12"/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/>
      <c r="AX15" s="12">
        <v>1</v>
      </c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/>
      <c r="BJ15" s="12">
        <v>1</v>
      </c>
      <c r="BK15" s="12"/>
      <c r="BL15" s="12">
        <v>1</v>
      </c>
      <c r="BM15" s="12"/>
      <c r="BN15" s="12">
        <v>1</v>
      </c>
      <c r="BO15" s="12"/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>
        <v>1</v>
      </c>
      <c r="CA15" s="12"/>
      <c r="CB15" s="12"/>
      <c r="CC15" s="12"/>
      <c r="CD15" s="12">
        <v>1</v>
      </c>
      <c r="CE15" s="12"/>
      <c r="CF15" s="12">
        <v>1</v>
      </c>
      <c r="CG15" s="12"/>
      <c r="CH15" s="12"/>
      <c r="CI15" s="12"/>
      <c r="CJ15" s="12">
        <v>1</v>
      </c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/>
      <c r="CV15" s="12"/>
      <c r="CW15" s="12">
        <v>1</v>
      </c>
      <c r="CX15" s="12"/>
      <c r="CY15" s="12">
        <v>1</v>
      </c>
      <c r="CZ15" s="12"/>
      <c r="DA15" s="12"/>
      <c r="DB15" s="12"/>
      <c r="DC15" s="12">
        <v>1</v>
      </c>
      <c r="DD15" s="12">
        <v>1</v>
      </c>
      <c r="DE15" s="12"/>
      <c r="DF15" s="12"/>
      <c r="DG15" s="12"/>
      <c r="DH15" s="12">
        <v>1</v>
      </c>
      <c r="DI15" s="12"/>
      <c r="DJ15" s="12">
        <v>1</v>
      </c>
      <c r="DK15" s="12"/>
      <c r="DL15" s="12"/>
      <c r="DM15" s="12">
        <v>1</v>
      </c>
      <c r="DN15" s="12"/>
      <c r="DO15" s="12"/>
      <c r="DP15" s="12"/>
      <c r="DQ15" s="12">
        <v>1</v>
      </c>
      <c r="DR15" s="12"/>
      <c r="DS15" s="12">
        <v>1</v>
      </c>
      <c r="DT15" s="12"/>
      <c r="DU15" s="12"/>
      <c r="DV15" s="12"/>
      <c r="DW15" s="12">
        <v>1</v>
      </c>
      <c r="DX15" s="12"/>
      <c r="DY15" s="12">
        <v>1</v>
      </c>
      <c r="DZ15" s="12"/>
      <c r="EA15" s="12"/>
      <c r="EB15" s="12"/>
      <c r="EC15" s="12">
        <v>1</v>
      </c>
      <c r="ED15" s="12"/>
      <c r="EE15" s="12"/>
      <c r="EF15" s="12"/>
      <c r="EG15" s="12">
        <v>1</v>
      </c>
      <c r="EH15" s="12">
        <v>1</v>
      </c>
      <c r="EI15" s="12"/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>
        <v>1</v>
      </c>
      <c r="EX15" s="12"/>
      <c r="EY15" s="12"/>
      <c r="EZ15" s="12"/>
      <c r="FA15" s="12">
        <v>1</v>
      </c>
      <c r="FB15" s="12"/>
      <c r="FC15" s="12"/>
      <c r="FD15" s="12">
        <v>1</v>
      </c>
      <c r="FE15" s="12"/>
      <c r="FF15" s="12">
        <v>1</v>
      </c>
      <c r="FG15" s="12"/>
      <c r="FH15" s="12"/>
      <c r="FI15" s="12"/>
      <c r="FJ15" s="12"/>
      <c r="FK15" s="12">
        <v>1</v>
      </c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 t="str">
        <f>'кіші топ '!B17</f>
        <v>Әбдісұлтан Мадияр</v>
      </c>
      <c r="C16" s="12">
        <v>1</v>
      </c>
      <c r="D16" s="12"/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>
        <v>1</v>
      </c>
      <c r="S16" s="12"/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/>
      <c r="AC16" s="12">
        <v>1</v>
      </c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>
        <v>1</v>
      </c>
      <c r="AN16" s="12"/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/>
      <c r="AX16" s="12">
        <v>1</v>
      </c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/>
      <c r="BJ16" s="12">
        <v>1</v>
      </c>
      <c r="BK16" s="12"/>
      <c r="BL16" s="12">
        <v>1</v>
      </c>
      <c r="BM16" s="12"/>
      <c r="BN16" s="12">
        <v>1</v>
      </c>
      <c r="BO16" s="12"/>
      <c r="BP16" s="12"/>
      <c r="BQ16" s="12"/>
      <c r="BR16" s="12">
        <v>1</v>
      </c>
      <c r="BS16" s="12"/>
      <c r="BT16" s="12"/>
      <c r="BU16" s="12">
        <v>1</v>
      </c>
      <c r="BV16" s="12"/>
      <c r="BW16" s="12"/>
      <c r="BX16" s="12">
        <v>1</v>
      </c>
      <c r="BY16" s="12"/>
      <c r="BZ16" s="12">
        <v>1</v>
      </c>
      <c r="CA16" s="12"/>
      <c r="CB16" s="12"/>
      <c r="CC16" s="12"/>
      <c r="CD16" s="12">
        <v>1</v>
      </c>
      <c r="CE16" s="12"/>
      <c r="CF16" s="12">
        <v>1</v>
      </c>
      <c r="CG16" s="12"/>
      <c r="CH16" s="12"/>
      <c r="CI16" s="12"/>
      <c r="CJ16" s="12">
        <v>1</v>
      </c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/>
      <c r="CV16" s="12"/>
      <c r="CW16" s="12">
        <v>1</v>
      </c>
      <c r="CX16" s="12"/>
      <c r="CY16" s="12">
        <v>1</v>
      </c>
      <c r="CZ16" s="12"/>
      <c r="DA16" s="12"/>
      <c r="DB16" s="12"/>
      <c r="DC16" s="12">
        <v>1</v>
      </c>
      <c r="DD16" s="12">
        <v>1</v>
      </c>
      <c r="DE16" s="12"/>
      <c r="DF16" s="12"/>
      <c r="DG16" s="12"/>
      <c r="DH16" s="12">
        <v>1</v>
      </c>
      <c r="DI16" s="12"/>
      <c r="DJ16" s="12">
        <v>1</v>
      </c>
      <c r="DK16" s="12"/>
      <c r="DL16" s="12"/>
      <c r="DM16" s="12">
        <v>1</v>
      </c>
      <c r="DN16" s="12"/>
      <c r="DO16" s="12"/>
      <c r="DP16" s="12"/>
      <c r="DQ16" s="12">
        <v>1</v>
      </c>
      <c r="DR16" s="12"/>
      <c r="DS16" s="12">
        <v>1</v>
      </c>
      <c r="DT16" s="12"/>
      <c r="DU16" s="12"/>
      <c r="DV16" s="12"/>
      <c r="DW16" s="12">
        <v>1</v>
      </c>
      <c r="DX16" s="12"/>
      <c r="DY16" s="12">
        <v>1</v>
      </c>
      <c r="DZ16" s="12"/>
      <c r="EA16" s="12"/>
      <c r="EB16" s="12"/>
      <c r="EC16" s="12">
        <v>1</v>
      </c>
      <c r="ED16" s="12"/>
      <c r="EE16" s="12"/>
      <c r="EF16" s="12"/>
      <c r="EG16" s="12">
        <v>1</v>
      </c>
      <c r="EH16" s="12">
        <v>1</v>
      </c>
      <c r="EI16" s="12"/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>
        <v>1</v>
      </c>
      <c r="EX16" s="12"/>
      <c r="EY16" s="12"/>
      <c r="EZ16" s="12">
        <v>1</v>
      </c>
      <c r="FA16" s="12"/>
      <c r="FB16" s="12"/>
      <c r="FC16" s="12"/>
      <c r="FD16" s="12">
        <v>1</v>
      </c>
      <c r="FE16" s="12"/>
      <c r="FF16" s="12">
        <v>1</v>
      </c>
      <c r="FG16" s="12"/>
      <c r="FH16" s="12"/>
      <c r="FI16" s="12"/>
      <c r="FJ16" s="12"/>
      <c r="FK16" s="12">
        <v>1</v>
      </c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 t="str">
        <f>'кіші топ '!B18</f>
        <v>Әділжанқызы Сафия</v>
      </c>
      <c r="C17" s="12">
        <v>1</v>
      </c>
      <c r="D17" s="12"/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/>
      <c r="AC17" s="12">
        <v>1</v>
      </c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>
        <v>1</v>
      </c>
      <c r="AN17" s="12"/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/>
      <c r="AX17" s="12">
        <v>1</v>
      </c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/>
      <c r="BJ17" s="12">
        <v>1</v>
      </c>
      <c r="BK17" s="12"/>
      <c r="BL17" s="12">
        <v>1</v>
      </c>
      <c r="BM17" s="12"/>
      <c r="BN17" s="12">
        <v>1</v>
      </c>
      <c r="BO17" s="12"/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2">
        <v>1</v>
      </c>
      <c r="CA17" s="12"/>
      <c r="CB17" s="12"/>
      <c r="CC17" s="12"/>
      <c r="CD17" s="12">
        <v>1</v>
      </c>
      <c r="CE17" s="12"/>
      <c r="CF17" s="12">
        <v>1</v>
      </c>
      <c r="CG17" s="12"/>
      <c r="CH17" s="12"/>
      <c r="CI17" s="12"/>
      <c r="CJ17" s="12">
        <v>1</v>
      </c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/>
      <c r="CV17" s="12"/>
      <c r="CW17" s="12">
        <v>1</v>
      </c>
      <c r="CX17" s="12"/>
      <c r="CY17" s="12">
        <v>1</v>
      </c>
      <c r="CZ17" s="12"/>
      <c r="DA17" s="12"/>
      <c r="DB17" s="12"/>
      <c r="DC17" s="12">
        <v>1</v>
      </c>
      <c r="DD17" s="12">
        <v>1</v>
      </c>
      <c r="DE17" s="12"/>
      <c r="DF17" s="12"/>
      <c r="DG17" s="12"/>
      <c r="DH17" s="12">
        <v>1</v>
      </c>
      <c r="DI17" s="12"/>
      <c r="DJ17" s="12">
        <v>1</v>
      </c>
      <c r="DK17" s="12"/>
      <c r="DL17" s="12"/>
      <c r="DM17" s="12">
        <v>1</v>
      </c>
      <c r="DN17" s="12"/>
      <c r="DO17" s="12"/>
      <c r="DP17" s="12"/>
      <c r="DQ17" s="12">
        <v>1</v>
      </c>
      <c r="DR17" s="12"/>
      <c r="DS17" s="12">
        <v>1</v>
      </c>
      <c r="DT17" s="12"/>
      <c r="DU17" s="12"/>
      <c r="DV17" s="12"/>
      <c r="DW17" s="12">
        <v>1</v>
      </c>
      <c r="DX17" s="12"/>
      <c r="DY17" s="12">
        <v>1</v>
      </c>
      <c r="DZ17" s="12"/>
      <c r="EA17" s="12"/>
      <c r="EB17" s="12"/>
      <c r="EC17" s="12">
        <v>1</v>
      </c>
      <c r="ED17" s="12"/>
      <c r="EE17" s="12"/>
      <c r="EF17" s="12"/>
      <c r="EG17" s="12">
        <v>1</v>
      </c>
      <c r="EH17" s="12">
        <v>1</v>
      </c>
      <c r="EI17" s="12"/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>
        <v>1</v>
      </c>
      <c r="EX17" s="12"/>
      <c r="EY17" s="12"/>
      <c r="EZ17" s="12">
        <v>1</v>
      </c>
      <c r="FA17" s="12"/>
      <c r="FB17" s="12"/>
      <c r="FC17" s="12"/>
      <c r="FD17" s="12">
        <v>1</v>
      </c>
      <c r="FE17" s="12"/>
      <c r="FF17" s="12">
        <v>1</v>
      </c>
      <c r="FG17" s="12"/>
      <c r="FH17" s="12"/>
      <c r="FI17" s="12"/>
      <c r="FJ17" s="12"/>
      <c r="FK17" s="12">
        <v>1</v>
      </c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 t="str">
        <f>'кіші топ '!B19</f>
        <v>Әлімбай Алихан</v>
      </c>
      <c r="C18" s="12">
        <v>1</v>
      </c>
      <c r="D18" s="12"/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>
        <v>1</v>
      </c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/>
      <c r="AC18" s="12">
        <v>1</v>
      </c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>
        <v>1</v>
      </c>
      <c r="AN18" s="12"/>
      <c r="AO18" s="12"/>
      <c r="AP18" s="12">
        <v>1</v>
      </c>
      <c r="AQ18" s="12"/>
      <c r="AR18" s="12"/>
      <c r="AS18" s="12"/>
      <c r="AT18" s="12">
        <v>1</v>
      </c>
      <c r="AU18" s="12"/>
      <c r="AV18" s="12"/>
      <c r="AW18" s="12"/>
      <c r="AX18" s="12">
        <v>1</v>
      </c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/>
      <c r="BX18" s="12">
        <v>1</v>
      </c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/>
      <c r="EF18" s="12"/>
      <c r="EG18" s="12">
        <v>1</v>
      </c>
      <c r="EH18" s="12">
        <v>1</v>
      </c>
      <c r="EI18" s="12"/>
      <c r="EJ18" s="12"/>
      <c r="EK18" s="12">
        <v>1</v>
      </c>
      <c r="EL18" s="12"/>
      <c r="EM18" s="12"/>
      <c r="EN18" s="12"/>
      <c r="EO18" s="12">
        <v>1</v>
      </c>
      <c r="EP18" s="12"/>
      <c r="EQ18" s="12">
        <v>1</v>
      </c>
      <c r="ER18" s="12"/>
      <c r="ES18" s="12"/>
      <c r="ET18" s="12">
        <v>1</v>
      </c>
      <c r="EU18" s="12"/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/>
      <c r="FJ18" s="12"/>
      <c r="FK18" s="12">
        <v>1</v>
      </c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 t="s">
        <v>681</v>
      </c>
      <c r="C19" s="12">
        <v>1</v>
      </c>
      <c r="D19" s="12"/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>
        <v>1</v>
      </c>
      <c r="S19" s="12"/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/>
      <c r="AC19" s="12">
        <v>1</v>
      </c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>
        <v>1</v>
      </c>
      <c r="AN19" s="12"/>
      <c r="AO19" s="12"/>
      <c r="AP19" s="12">
        <v>1</v>
      </c>
      <c r="AQ19" s="12"/>
      <c r="AR19" s="12"/>
      <c r="AS19" s="12"/>
      <c r="AT19" s="12">
        <v>1</v>
      </c>
      <c r="AU19" s="12"/>
      <c r="AV19" s="12"/>
      <c r="AW19" s="12"/>
      <c r="AX19" s="12">
        <v>1</v>
      </c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/>
      <c r="BJ19" s="12">
        <v>1</v>
      </c>
      <c r="BK19" s="12"/>
      <c r="BL19" s="12">
        <v>1</v>
      </c>
      <c r="BM19" s="12"/>
      <c r="BN19" s="12">
        <v>1</v>
      </c>
      <c r="BO19" s="12"/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2">
        <v>1</v>
      </c>
      <c r="CA19" s="12"/>
      <c r="CB19" s="12"/>
      <c r="CC19" s="12"/>
      <c r="CD19" s="12">
        <v>1</v>
      </c>
      <c r="CE19" s="12"/>
      <c r="CF19" s="12">
        <v>1</v>
      </c>
      <c r="CG19" s="12"/>
      <c r="CH19" s="12"/>
      <c r="CI19" s="12"/>
      <c r="CJ19" s="12">
        <v>1</v>
      </c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/>
      <c r="CV19" s="12"/>
      <c r="CW19" s="12">
        <v>1</v>
      </c>
      <c r="CX19" s="12"/>
      <c r="CY19" s="12">
        <v>1</v>
      </c>
      <c r="CZ19" s="12"/>
      <c r="DA19" s="12"/>
      <c r="DB19" s="12"/>
      <c r="DC19" s="12">
        <v>1</v>
      </c>
      <c r="DD19" s="12">
        <v>1</v>
      </c>
      <c r="DE19" s="12"/>
      <c r="DF19" s="12"/>
      <c r="DG19" s="12"/>
      <c r="DH19" s="12">
        <v>1</v>
      </c>
      <c r="DI19" s="12"/>
      <c r="DJ19" s="12">
        <v>1</v>
      </c>
      <c r="DK19" s="12"/>
      <c r="DL19" s="12"/>
      <c r="DM19" s="12">
        <v>1</v>
      </c>
      <c r="DN19" s="12"/>
      <c r="DO19" s="12"/>
      <c r="DP19" s="12"/>
      <c r="DQ19" s="12">
        <v>1</v>
      </c>
      <c r="DR19" s="12"/>
      <c r="DS19" s="12">
        <v>1</v>
      </c>
      <c r="DT19" s="12"/>
      <c r="DU19" s="12"/>
      <c r="DV19" s="12"/>
      <c r="DW19" s="12">
        <v>1</v>
      </c>
      <c r="DX19" s="12"/>
      <c r="DY19" s="12">
        <v>1</v>
      </c>
      <c r="DZ19" s="12"/>
      <c r="EA19" s="12"/>
      <c r="EB19" s="12"/>
      <c r="EC19" s="12">
        <v>1</v>
      </c>
      <c r="ED19" s="12"/>
      <c r="EE19" s="12"/>
      <c r="EF19" s="12"/>
      <c r="EG19" s="12">
        <v>1</v>
      </c>
      <c r="EH19" s="12">
        <v>1</v>
      </c>
      <c r="EI19" s="12"/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>
        <v>1</v>
      </c>
      <c r="EX19" s="12"/>
      <c r="EY19" s="12"/>
      <c r="EZ19" s="12">
        <v>1</v>
      </c>
      <c r="FA19" s="12"/>
      <c r="FB19" s="12"/>
      <c r="FC19" s="12"/>
      <c r="FD19" s="12">
        <v>1</v>
      </c>
      <c r="FE19" s="12"/>
      <c r="FF19" s="12">
        <v>1</v>
      </c>
      <c r="FG19" s="12"/>
      <c r="FH19" s="12"/>
      <c r="FI19" s="12"/>
      <c r="FJ19" s="12">
        <v>1</v>
      </c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 t="str">
        <f>'кіші топ '!B21</f>
        <v>Болатбеков Ахмедияр</v>
      </c>
      <c r="C20" s="12"/>
      <c r="D20" s="12">
        <v>1</v>
      </c>
      <c r="E20" s="12"/>
      <c r="F20" s="12">
        <v>1</v>
      </c>
      <c r="G20" s="12"/>
      <c r="H20" s="12"/>
      <c r="I20" s="12">
        <v>1</v>
      </c>
      <c r="J20" s="12"/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/>
      <c r="Z20" s="12">
        <v>1</v>
      </c>
      <c r="AA20" s="12"/>
      <c r="AB20" s="12"/>
      <c r="AC20" s="12">
        <v>1</v>
      </c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/>
      <c r="AT20" s="12">
        <v>1</v>
      </c>
      <c r="AU20" s="12"/>
      <c r="AV20" s="12"/>
      <c r="AW20" s="12"/>
      <c r="AX20" s="12">
        <v>1</v>
      </c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/>
      <c r="BJ20" s="12">
        <v>1</v>
      </c>
      <c r="BK20" s="12"/>
      <c r="BL20" s="12">
        <v>1</v>
      </c>
      <c r="BM20" s="12"/>
      <c r="BN20" s="12">
        <v>1</v>
      </c>
      <c r="BO20" s="12"/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2">
        <v>1</v>
      </c>
      <c r="CA20" s="12"/>
      <c r="CB20" s="12"/>
      <c r="CC20" s="12"/>
      <c r="CD20" s="12">
        <v>1</v>
      </c>
      <c r="CE20" s="12"/>
      <c r="CF20" s="12">
        <v>1</v>
      </c>
      <c r="CG20" s="12"/>
      <c r="CH20" s="12"/>
      <c r="CI20" s="12"/>
      <c r="CJ20" s="12">
        <v>1</v>
      </c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/>
      <c r="CV20" s="12"/>
      <c r="CW20" s="12">
        <v>1</v>
      </c>
      <c r="CX20" s="12"/>
      <c r="CY20" s="12">
        <v>1</v>
      </c>
      <c r="CZ20" s="12"/>
      <c r="DA20" s="12"/>
      <c r="DB20" s="12"/>
      <c r="DC20" s="12">
        <v>1</v>
      </c>
      <c r="DD20" s="12">
        <v>1</v>
      </c>
      <c r="DE20" s="12"/>
      <c r="DF20" s="12"/>
      <c r="DG20" s="12"/>
      <c r="DH20" s="12">
        <v>1</v>
      </c>
      <c r="DI20" s="12"/>
      <c r="DJ20" s="12">
        <v>1</v>
      </c>
      <c r="DK20" s="12"/>
      <c r="DL20" s="12"/>
      <c r="DM20" s="12">
        <v>1</v>
      </c>
      <c r="DN20" s="12"/>
      <c r="DO20" s="12"/>
      <c r="DP20" s="12"/>
      <c r="DQ20" s="12">
        <v>1</v>
      </c>
      <c r="DR20" s="12"/>
      <c r="DS20" s="12">
        <v>1</v>
      </c>
      <c r="DT20" s="12"/>
      <c r="DU20" s="12"/>
      <c r="DV20" s="12"/>
      <c r="DW20" s="12">
        <v>1</v>
      </c>
      <c r="DX20" s="12"/>
      <c r="DY20" s="12">
        <v>1</v>
      </c>
      <c r="DZ20" s="12"/>
      <c r="EA20" s="12"/>
      <c r="EB20" s="12"/>
      <c r="EC20" s="12">
        <v>1</v>
      </c>
      <c r="ED20" s="12"/>
      <c r="EE20" s="12"/>
      <c r="EF20" s="12"/>
      <c r="EG20" s="12">
        <v>1</v>
      </c>
      <c r="EH20" s="12">
        <v>1</v>
      </c>
      <c r="EI20" s="12"/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>
        <v>1</v>
      </c>
      <c r="EX20" s="12"/>
      <c r="EY20" s="12"/>
      <c r="EZ20" s="12">
        <v>1</v>
      </c>
      <c r="FA20" s="12"/>
      <c r="FB20" s="12"/>
      <c r="FC20" s="12"/>
      <c r="FD20" s="12">
        <v>1</v>
      </c>
      <c r="FE20" s="12"/>
      <c r="FF20" s="12">
        <v>1</v>
      </c>
      <c r="FG20" s="12"/>
      <c r="FH20" s="12"/>
      <c r="FI20" s="12"/>
      <c r="FJ20" s="12"/>
      <c r="FK20" s="12">
        <v>1</v>
      </c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3">
        <v>8</v>
      </c>
      <c r="B21" s="62" t="str">
        <f>'кіші топ '!B22</f>
        <v>Жансүйген Көзайым</v>
      </c>
      <c r="C21" s="12">
        <v>1</v>
      </c>
      <c r="D21" s="12"/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/>
      <c r="Z21" s="12">
        <v>1</v>
      </c>
      <c r="AA21" s="12"/>
      <c r="AB21" s="12"/>
      <c r="AC21" s="12">
        <v>1</v>
      </c>
      <c r="AD21" s="12"/>
      <c r="AE21" s="12">
        <v>1</v>
      </c>
      <c r="AF21" s="12"/>
      <c r="AG21" s="12"/>
      <c r="AH21" s="12">
        <v>1</v>
      </c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/>
      <c r="EF21" s="12"/>
      <c r="EG21" s="12">
        <v>1</v>
      </c>
      <c r="EH21" s="12">
        <v>1</v>
      </c>
      <c r="EI21" s="12"/>
      <c r="EJ21" s="12"/>
      <c r="EK21" s="12">
        <v>1</v>
      </c>
      <c r="EL21" s="12"/>
      <c r="EM21" s="12"/>
      <c r="EN21" s="12"/>
      <c r="EO21" s="12">
        <v>1</v>
      </c>
      <c r="EP21" s="12"/>
      <c r="EQ21" s="12">
        <v>1</v>
      </c>
      <c r="ER21" s="12"/>
      <c r="ES21" s="12"/>
      <c r="ET21" s="12">
        <v>1</v>
      </c>
      <c r="EU21" s="12"/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/>
      <c r="FJ21" s="12"/>
      <c r="FK21" s="12">
        <v>1</v>
      </c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ht="15.75" spans="1:254">
      <c r="A22" s="13">
        <v>9</v>
      </c>
      <c r="B22" s="62" t="str">
        <f>'кіші топ '!B23</f>
        <v>Еркінбеков Әмірбек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>
        <v>1</v>
      </c>
      <c r="T22" s="12"/>
      <c r="U22" s="12">
        <v>1</v>
      </c>
      <c r="V22" s="12"/>
      <c r="W22" s="12"/>
      <c r="X22" s="12"/>
      <c r="Y22" s="12"/>
      <c r="Z22" s="12">
        <v>1</v>
      </c>
      <c r="AA22" s="12"/>
      <c r="AB22" s="12"/>
      <c r="AC22" s="12">
        <v>1</v>
      </c>
      <c r="AD22" s="12"/>
      <c r="AE22" s="12">
        <v>1</v>
      </c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/>
      <c r="AT22" s="12">
        <v>1</v>
      </c>
      <c r="AU22" s="12"/>
      <c r="AV22" s="12"/>
      <c r="AW22" s="12"/>
      <c r="AX22" s="12">
        <v>1</v>
      </c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/>
      <c r="BJ22" s="12">
        <v>1</v>
      </c>
      <c r="BK22" s="12"/>
      <c r="BL22" s="12">
        <v>1</v>
      </c>
      <c r="BM22" s="12"/>
      <c r="BN22" s="12">
        <v>1</v>
      </c>
      <c r="BO22" s="12"/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>
        <v>1</v>
      </c>
      <c r="CA22" s="12"/>
      <c r="CB22" s="12"/>
      <c r="CC22" s="12"/>
      <c r="CD22" s="12">
        <v>1</v>
      </c>
      <c r="CE22" s="12"/>
      <c r="CF22" s="12">
        <v>1</v>
      </c>
      <c r="CG22" s="12"/>
      <c r="CH22" s="12"/>
      <c r="CI22" s="12"/>
      <c r="CJ22" s="12">
        <v>1</v>
      </c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/>
      <c r="CV22" s="12"/>
      <c r="CW22" s="12">
        <v>1</v>
      </c>
      <c r="CX22" s="12"/>
      <c r="CY22" s="12">
        <v>1</v>
      </c>
      <c r="CZ22" s="12"/>
      <c r="DA22" s="12"/>
      <c r="DB22" s="12"/>
      <c r="DC22" s="12">
        <v>1</v>
      </c>
      <c r="DD22" s="12">
        <v>1</v>
      </c>
      <c r="DE22" s="12"/>
      <c r="DF22" s="12"/>
      <c r="DG22" s="12"/>
      <c r="DH22" s="12">
        <v>1</v>
      </c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/>
      <c r="DW22" s="12">
        <v>1</v>
      </c>
      <c r="DX22" s="12"/>
      <c r="DY22" s="12">
        <v>1</v>
      </c>
      <c r="DZ22" s="12"/>
      <c r="EA22" s="12"/>
      <c r="EB22" s="12"/>
      <c r="EC22" s="12">
        <v>1</v>
      </c>
      <c r="ED22" s="12"/>
      <c r="EE22" s="12"/>
      <c r="EF22" s="12"/>
      <c r="EG22" s="12">
        <v>1</v>
      </c>
      <c r="EH22" s="12">
        <v>1</v>
      </c>
      <c r="EI22" s="12"/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>
        <v>1</v>
      </c>
      <c r="EX22" s="12"/>
      <c r="EY22" s="12"/>
      <c r="EZ22" s="12">
        <v>1</v>
      </c>
      <c r="FA22" s="12"/>
      <c r="FB22" s="12"/>
      <c r="FC22" s="12"/>
      <c r="FD22" s="12">
        <v>1</v>
      </c>
      <c r="FE22" s="12"/>
      <c r="FF22" s="12">
        <v>1</v>
      </c>
      <c r="FG22" s="12"/>
      <c r="FH22" s="12"/>
      <c r="FI22" s="12"/>
      <c r="FJ22" s="12">
        <v>1</v>
      </c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10</v>
      </c>
      <c r="B23" s="62" t="str">
        <f>'кіші топ '!B24</f>
        <v>Жұмабаева Айлин</v>
      </c>
      <c r="C23" s="12">
        <v>1</v>
      </c>
      <c r="D23" s="12"/>
      <c r="E23" s="12"/>
      <c r="F23" s="12"/>
      <c r="G23" s="12">
        <v>1</v>
      </c>
      <c r="H23" s="12"/>
      <c r="I23" s="12"/>
      <c r="J23" s="12">
        <v>1</v>
      </c>
      <c r="K23" s="12"/>
      <c r="L23" s="12">
        <v>1</v>
      </c>
      <c r="M23" s="12"/>
      <c r="N23" s="12"/>
      <c r="O23" s="12"/>
      <c r="P23" s="12">
        <v>1</v>
      </c>
      <c r="Q23" s="12"/>
      <c r="R23" s="12"/>
      <c r="S23" s="12">
        <v>1</v>
      </c>
      <c r="T23" s="12"/>
      <c r="U23" s="12">
        <v>1</v>
      </c>
      <c r="V23" s="12"/>
      <c r="W23" s="12"/>
      <c r="X23" s="12"/>
      <c r="Y23" s="12">
        <v>1</v>
      </c>
      <c r="Z23" s="12"/>
      <c r="AA23" s="12"/>
      <c r="AB23" s="12"/>
      <c r="AC23" s="12">
        <v>1</v>
      </c>
      <c r="AD23" s="12"/>
      <c r="AE23" s="12">
        <v>1</v>
      </c>
      <c r="AF23" s="12"/>
      <c r="AG23" s="12"/>
      <c r="AH23" s="12">
        <v>1</v>
      </c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/>
      <c r="BU23" s="12">
        <v>1</v>
      </c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/>
      <c r="CJ23" s="12">
        <v>1</v>
      </c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/>
      <c r="EF23" s="12"/>
      <c r="EG23" s="12">
        <v>1</v>
      </c>
      <c r="EH23" s="12">
        <v>1</v>
      </c>
      <c r="EI23" s="12"/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/>
      <c r="FJ23" s="12"/>
      <c r="FK23" s="12">
        <v>1</v>
      </c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62" t="str">
        <f>'кіші топ '!B25</f>
        <v>Қайыржан Арнұр</v>
      </c>
      <c r="C24" s="12">
        <v>1</v>
      </c>
      <c r="D24" s="12"/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/>
      <c r="AC24" s="12">
        <v>1</v>
      </c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>
        <v>1</v>
      </c>
      <c r="AN24" s="12"/>
      <c r="AO24" s="12"/>
      <c r="AP24" s="12">
        <v>1</v>
      </c>
      <c r="AQ24" s="12"/>
      <c r="AR24" s="12"/>
      <c r="AS24" s="12"/>
      <c r="AT24" s="12">
        <v>1</v>
      </c>
      <c r="AU24" s="12"/>
      <c r="AV24" s="12"/>
      <c r="AW24" s="12"/>
      <c r="AX24" s="12">
        <v>1</v>
      </c>
      <c r="AY24" s="12"/>
      <c r="AZ24" s="12">
        <v>1</v>
      </c>
      <c r="BA24" s="12"/>
      <c r="BB24" s="12"/>
      <c r="BC24" s="12">
        <v>1</v>
      </c>
      <c r="BD24" s="12"/>
      <c r="BE24" s="12">
        <v>1</v>
      </c>
      <c r="BF24" s="12"/>
      <c r="BG24" s="12"/>
      <c r="BH24" s="12"/>
      <c r="BI24" s="12"/>
      <c r="BJ24" s="12">
        <v>1</v>
      </c>
      <c r="BK24" s="12"/>
      <c r="BL24" s="12">
        <v>1</v>
      </c>
      <c r="BM24" s="12"/>
      <c r="BN24" s="12">
        <v>1</v>
      </c>
      <c r="BO24" s="12"/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>
        <v>1</v>
      </c>
      <c r="CA24" s="12"/>
      <c r="CB24" s="12"/>
      <c r="CC24" s="12"/>
      <c r="CD24" s="12">
        <v>1</v>
      </c>
      <c r="CE24" s="12"/>
      <c r="CF24" s="12">
        <v>1</v>
      </c>
      <c r="CG24" s="12"/>
      <c r="CH24" s="12"/>
      <c r="CI24" s="12"/>
      <c r="CJ24" s="12">
        <v>1</v>
      </c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/>
      <c r="CV24" s="12"/>
      <c r="CW24" s="12">
        <v>1</v>
      </c>
      <c r="CX24" s="12"/>
      <c r="CY24" s="12">
        <v>1</v>
      </c>
      <c r="CZ24" s="12"/>
      <c r="DA24" s="12"/>
      <c r="DB24" s="12"/>
      <c r="DC24" s="12">
        <v>1</v>
      </c>
      <c r="DD24" s="12">
        <v>1</v>
      </c>
      <c r="DE24" s="12"/>
      <c r="DF24" s="12"/>
      <c r="DG24" s="12"/>
      <c r="DH24" s="12">
        <v>1</v>
      </c>
      <c r="DI24" s="12"/>
      <c r="DJ24" s="12"/>
      <c r="DK24" s="12">
        <v>1</v>
      </c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/>
      <c r="DW24" s="12">
        <v>1</v>
      </c>
      <c r="DX24" s="12"/>
      <c r="DY24" s="12">
        <v>1</v>
      </c>
      <c r="DZ24" s="12"/>
      <c r="EA24" s="12"/>
      <c r="EB24" s="12"/>
      <c r="EC24" s="12">
        <v>1</v>
      </c>
      <c r="ED24" s="12"/>
      <c r="EE24" s="12"/>
      <c r="EF24" s="12"/>
      <c r="EG24" s="12">
        <v>1</v>
      </c>
      <c r="EH24" s="12">
        <v>1</v>
      </c>
      <c r="EI24" s="12"/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>
        <v>1</v>
      </c>
      <c r="EX24" s="12"/>
      <c r="EY24" s="12"/>
      <c r="EZ24" s="12">
        <v>1</v>
      </c>
      <c r="FA24" s="12"/>
      <c r="FB24" s="12"/>
      <c r="FC24" s="12"/>
      <c r="FD24" s="12">
        <v>1</v>
      </c>
      <c r="FE24" s="12"/>
      <c r="FF24" s="12">
        <v>1</v>
      </c>
      <c r="FG24" s="12"/>
      <c r="FH24" s="12"/>
      <c r="FI24" s="12"/>
      <c r="FJ24" s="12">
        <v>1</v>
      </c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62" t="str">
        <f>'кіші топ '!B26</f>
        <v>Қонысбай Ақсұлу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>
        <v>1</v>
      </c>
      <c r="V25" s="12"/>
      <c r="W25" s="12"/>
      <c r="X25" s="12"/>
      <c r="Y25" s="12">
        <v>1</v>
      </c>
      <c r="Z25" s="12"/>
      <c r="AA25" s="12"/>
      <c r="AB25" s="12"/>
      <c r="AC25" s="12">
        <v>1</v>
      </c>
      <c r="AD25" s="12"/>
      <c r="AE25" s="12">
        <v>1</v>
      </c>
      <c r="AF25" s="12"/>
      <c r="AG25" s="12"/>
      <c r="AH25" s="12">
        <v>1</v>
      </c>
      <c r="AI25" s="12"/>
      <c r="AJ25" s="12"/>
      <c r="AK25" s="12">
        <v>1</v>
      </c>
      <c r="AL25" s="12"/>
      <c r="AM25" s="12">
        <v>1</v>
      </c>
      <c r="AN25" s="12"/>
      <c r="AO25" s="12"/>
      <c r="AP25" s="12">
        <v>1</v>
      </c>
      <c r="AQ25" s="12"/>
      <c r="AR25" s="12"/>
      <c r="AS25" s="12"/>
      <c r="AT25" s="12">
        <v>1</v>
      </c>
      <c r="AU25" s="12"/>
      <c r="AV25" s="12"/>
      <c r="AW25" s="12"/>
      <c r="AX25" s="12">
        <v>1</v>
      </c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>
        <v>1</v>
      </c>
      <c r="DT25" s="12"/>
      <c r="DU25" s="12"/>
      <c r="DV25" s="12">
        <v>1</v>
      </c>
      <c r="DW25" s="12"/>
      <c r="DX25" s="12"/>
      <c r="DY25" s="12">
        <v>1</v>
      </c>
      <c r="DZ25" s="12"/>
      <c r="EA25" s="12"/>
      <c r="EB25" s="12">
        <v>1</v>
      </c>
      <c r="EC25" s="12"/>
      <c r="ED25" s="12"/>
      <c r="EE25" s="12"/>
      <c r="EF25" s="12"/>
      <c r="EG25" s="12">
        <v>1</v>
      </c>
      <c r="EH25" s="12">
        <v>1</v>
      </c>
      <c r="EI25" s="12"/>
      <c r="EJ25" s="12"/>
      <c r="EK25" s="12">
        <v>1</v>
      </c>
      <c r="EL25" s="12"/>
      <c r="EM25" s="12"/>
      <c r="EN25" s="12"/>
      <c r="EO25" s="12">
        <v>1</v>
      </c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/>
      <c r="FJ25" s="12">
        <v>1</v>
      </c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62" t="str">
        <f>'кіші топ '!B27</f>
        <v>Қуаныш Азамат</v>
      </c>
      <c r="C26" s="12"/>
      <c r="D26" s="12">
        <v>1</v>
      </c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/>
      <c r="P26" s="12">
        <v>1</v>
      </c>
      <c r="Q26" s="12"/>
      <c r="R26" s="12"/>
      <c r="S26" s="12"/>
      <c r="T26" s="12">
        <v>1</v>
      </c>
      <c r="U26" s="12"/>
      <c r="V26" s="12">
        <v>1</v>
      </c>
      <c r="W26" s="12"/>
      <c r="X26" s="12"/>
      <c r="Y26" s="12"/>
      <c r="Z26" s="12">
        <v>1</v>
      </c>
      <c r="AA26" s="12"/>
      <c r="AB26" s="12"/>
      <c r="AC26" s="12">
        <v>1</v>
      </c>
      <c r="AD26" s="12"/>
      <c r="AE26" s="12">
        <v>1</v>
      </c>
      <c r="AF26" s="12"/>
      <c r="AG26" s="12"/>
      <c r="AH26" s="12">
        <v>1</v>
      </c>
      <c r="AI26" s="12"/>
      <c r="AJ26" s="12"/>
      <c r="AK26" s="12">
        <v>1</v>
      </c>
      <c r="AL26" s="12"/>
      <c r="AM26" s="12">
        <v>1</v>
      </c>
      <c r="AN26" s="12"/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/>
      <c r="AX26" s="12">
        <v>1</v>
      </c>
      <c r="AY26" s="12"/>
      <c r="AZ26" s="12">
        <v>1</v>
      </c>
      <c r="BA26" s="12"/>
      <c r="BB26" s="12"/>
      <c r="BC26" s="12">
        <v>1</v>
      </c>
      <c r="BD26" s="12"/>
      <c r="BE26" s="12"/>
      <c r="BF26" s="12"/>
      <c r="BG26" s="12">
        <v>1</v>
      </c>
      <c r="BH26" s="12"/>
      <c r="BI26" s="12">
        <v>1</v>
      </c>
      <c r="BJ26" s="12"/>
      <c r="BK26" s="12"/>
      <c r="BL26" s="12">
        <v>1</v>
      </c>
      <c r="BM26" s="12"/>
      <c r="BN26" s="12">
        <v>1</v>
      </c>
      <c r="BO26" s="12"/>
      <c r="BP26" s="12"/>
      <c r="BQ26" s="12"/>
      <c r="BR26" s="12"/>
      <c r="BS26" s="12">
        <v>1</v>
      </c>
      <c r="BT26" s="12"/>
      <c r="BU26" s="12"/>
      <c r="BV26" s="12">
        <v>1</v>
      </c>
      <c r="BW26" s="12"/>
      <c r="BX26" s="12"/>
      <c r="BY26" s="12">
        <v>1</v>
      </c>
      <c r="BZ26" s="12"/>
      <c r="CA26" s="12">
        <v>1</v>
      </c>
      <c r="CB26" s="12"/>
      <c r="CC26" s="12"/>
      <c r="CD26" s="12">
        <v>1</v>
      </c>
      <c r="CE26" s="12">
        <v>1</v>
      </c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/>
      <c r="CT26" s="12">
        <v>1</v>
      </c>
      <c r="CU26" s="12"/>
      <c r="CV26" s="12"/>
      <c r="CW26" s="12">
        <v>1</v>
      </c>
      <c r="CX26" s="12"/>
      <c r="CY26" s="12">
        <v>1</v>
      </c>
      <c r="CZ26" s="12"/>
      <c r="DA26" s="12"/>
      <c r="DB26" s="12"/>
      <c r="DC26" s="12">
        <v>1</v>
      </c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/>
      <c r="DO26" s="12">
        <v>1</v>
      </c>
      <c r="DP26" s="12">
        <v>1</v>
      </c>
      <c r="DQ26" s="12"/>
      <c r="DR26" s="12"/>
      <c r="DS26" s="12"/>
      <c r="DT26" s="12"/>
      <c r="DU26" s="12">
        <v>1</v>
      </c>
      <c r="DV26" s="12"/>
      <c r="DW26" s="12">
        <v>1</v>
      </c>
      <c r="DX26" s="12">
        <v>1</v>
      </c>
      <c r="DY26" s="12">
        <v>1</v>
      </c>
      <c r="DZ26" s="12"/>
      <c r="EA26" s="12"/>
      <c r="EB26" s="12"/>
      <c r="EC26" s="12">
        <v>1</v>
      </c>
      <c r="ED26" s="12"/>
      <c r="EE26" s="12"/>
      <c r="EF26" s="12">
        <v>1</v>
      </c>
      <c r="EG26" s="12"/>
      <c r="EH26" s="12">
        <v>1</v>
      </c>
      <c r="EI26" s="12"/>
      <c r="EJ26" s="12"/>
      <c r="EK26" s="12"/>
      <c r="EL26" s="12">
        <v>1</v>
      </c>
      <c r="EM26" s="12">
        <v>1</v>
      </c>
      <c r="EN26" s="12"/>
      <c r="EO26" s="12">
        <v>1</v>
      </c>
      <c r="EP26" s="12"/>
      <c r="EQ26" s="12"/>
      <c r="ER26" s="12"/>
      <c r="ES26" s="12">
        <v>1</v>
      </c>
      <c r="ET26" s="12"/>
      <c r="EU26" s="12"/>
      <c r="EV26" s="12">
        <v>1</v>
      </c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/>
      <c r="FK26" s="12">
        <v>1</v>
      </c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62" t="str">
        <f>'кіші топ '!B28</f>
        <v>Құланбай Искандер </v>
      </c>
      <c r="C27" s="12">
        <v>1</v>
      </c>
      <c r="D27" s="12"/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/>
      <c r="AC27" s="12">
        <v>1</v>
      </c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>
        <v>1</v>
      </c>
      <c r="AN27" s="12"/>
      <c r="AO27" s="12"/>
      <c r="AP27" s="12">
        <v>1</v>
      </c>
      <c r="AQ27" s="12"/>
      <c r="AR27" s="12"/>
      <c r="AS27" s="12"/>
      <c r="AT27" s="12">
        <v>1</v>
      </c>
      <c r="AU27" s="12"/>
      <c r="AV27" s="12"/>
      <c r="AW27" s="12"/>
      <c r="AX27" s="12">
        <v>1</v>
      </c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/>
      <c r="BJ27" s="12">
        <v>1</v>
      </c>
      <c r="BK27" s="12"/>
      <c r="BL27" s="12">
        <v>1</v>
      </c>
      <c r="BM27" s="12"/>
      <c r="BN27" s="12">
        <v>1</v>
      </c>
      <c r="BO27" s="12"/>
      <c r="BP27" s="12"/>
      <c r="BQ27" s="12"/>
      <c r="BR27" s="12">
        <v>1</v>
      </c>
      <c r="BS27" s="12"/>
      <c r="BT27" s="12"/>
      <c r="BU27" s="12">
        <v>1</v>
      </c>
      <c r="BV27" s="12"/>
      <c r="BW27" s="12"/>
      <c r="BX27" s="12">
        <v>1</v>
      </c>
      <c r="BY27" s="12"/>
      <c r="BZ27" s="12">
        <v>1</v>
      </c>
      <c r="CA27" s="12"/>
      <c r="CB27" s="12"/>
      <c r="CC27" s="12"/>
      <c r="CD27" s="12">
        <v>1</v>
      </c>
      <c r="CE27" s="12"/>
      <c r="CF27" s="12">
        <v>1</v>
      </c>
      <c r="CG27" s="12"/>
      <c r="CH27" s="12"/>
      <c r="CI27" s="12"/>
      <c r="CJ27" s="12">
        <v>1</v>
      </c>
      <c r="CK27" s="12"/>
      <c r="CL27" s="12">
        <v>1</v>
      </c>
      <c r="CM27" s="12"/>
      <c r="CN27" s="12"/>
      <c r="CO27" s="12">
        <v>1</v>
      </c>
      <c r="CP27" s="12"/>
      <c r="CQ27" s="12"/>
      <c r="CR27" s="12"/>
      <c r="CS27" s="12">
        <v>1</v>
      </c>
      <c r="CT27" s="12"/>
      <c r="CU27" s="12"/>
      <c r="CV27" s="12"/>
      <c r="CW27" s="12">
        <v>1</v>
      </c>
      <c r="CX27" s="12"/>
      <c r="CY27" s="12">
        <v>1</v>
      </c>
      <c r="CZ27" s="12"/>
      <c r="DA27" s="12"/>
      <c r="DB27" s="12"/>
      <c r="DC27" s="12">
        <v>1</v>
      </c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>
        <v>1</v>
      </c>
      <c r="DN27" s="12"/>
      <c r="DO27" s="12"/>
      <c r="DP27" s="12">
        <v>1</v>
      </c>
      <c r="DQ27" s="12"/>
      <c r="DR27" s="12"/>
      <c r="DS27" s="12">
        <v>1</v>
      </c>
      <c r="DT27" s="12"/>
      <c r="DU27" s="12"/>
      <c r="DV27" s="12"/>
      <c r="DW27" s="12">
        <v>1</v>
      </c>
      <c r="DX27" s="12"/>
      <c r="DY27" s="12">
        <v>1</v>
      </c>
      <c r="DZ27" s="12"/>
      <c r="EA27" s="12"/>
      <c r="EB27" s="12"/>
      <c r="EC27" s="12">
        <v>1</v>
      </c>
      <c r="ED27" s="12"/>
      <c r="EE27" s="12"/>
      <c r="EF27" s="12"/>
      <c r="EG27" s="12">
        <v>1</v>
      </c>
      <c r="EH27" s="12">
        <v>1</v>
      </c>
      <c r="EI27" s="12"/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>
        <v>1</v>
      </c>
      <c r="EX27" s="12"/>
      <c r="EY27" s="12"/>
      <c r="EZ27" s="12">
        <v>1</v>
      </c>
      <c r="FA27" s="12"/>
      <c r="FB27" s="12"/>
      <c r="FC27" s="12"/>
      <c r="FD27" s="12">
        <v>1</v>
      </c>
      <c r="FE27" s="12"/>
      <c r="FF27" s="12">
        <v>1</v>
      </c>
      <c r="FG27" s="12"/>
      <c r="FH27" s="12"/>
      <c r="FI27" s="12"/>
      <c r="FJ27" s="12">
        <v>1</v>
      </c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62" t="str">
        <f>'кіші топ '!B29</f>
        <v>Нұрмахан Айым</v>
      </c>
      <c r="C28" s="12">
        <v>1</v>
      </c>
      <c r="D28" s="12"/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/>
      <c r="AC28" s="12">
        <v>1</v>
      </c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>
        <v>1</v>
      </c>
      <c r="AN28" s="12"/>
      <c r="AO28" s="12"/>
      <c r="AP28" s="12">
        <v>1</v>
      </c>
      <c r="AQ28" s="12"/>
      <c r="AR28" s="12"/>
      <c r="AS28" s="12"/>
      <c r="AT28" s="12">
        <v>1</v>
      </c>
      <c r="AU28" s="12"/>
      <c r="AV28" s="12"/>
      <c r="AW28" s="12"/>
      <c r="AX28" s="12">
        <v>1</v>
      </c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/>
      <c r="BJ28" s="12">
        <v>1</v>
      </c>
      <c r="BK28" s="12"/>
      <c r="BL28" s="12">
        <v>1</v>
      </c>
      <c r="BM28" s="12"/>
      <c r="BN28" s="12">
        <v>1</v>
      </c>
      <c r="BO28" s="12"/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>
        <v>1</v>
      </c>
      <c r="CA28" s="12"/>
      <c r="CB28" s="12"/>
      <c r="CC28" s="12"/>
      <c r="CD28" s="12">
        <v>1</v>
      </c>
      <c r="CE28" s="12"/>
      <c r="CF28" s="12">
        <v>1</v>
      </c>
      <c r="CG28" s="12"/>
      <c r="CH28" s="12"/>
      <c r="CI28" s="12"/>
      <c r="CJ28" s="12">
        <v>1</v>
      </c>
      <c r="CK28" s="12"/>
      <c r="CL28" s="12">
        <v>1</v>
      </c>
      <c r="CM28" s="12"/>
      <c r="CN28" s="12"/>
      <c r="CO28" s="12">
        <v>1</v>
      </c>
      <c r="CP28" s="12"/>
      <c r="CQ28" s="12"/>
      <c r="CR28" s="12"/>
      <c r="CS28" s="12">
        <v>1</v>
      </c>
      <c r="CT28" s="12"/>
      <c r="CU28" s="12"/>
      <c r="CV28" s="12"/>
      <c r="CW28" s="12">
        <v>1</v>
      </c>
      <c r="CX28" s="12"/>
      <c r="CY28" s="12">
        <v>1</v>
      </c>
      <c r="CZ28" s="12"/>
      <c r="DA28" s="12"/>
      <c r="DB28" s="12"/>
      <c r="DC28" s="12">
        <v>1</v>
      </c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>
        <v>1</v>
      </c>
      <c r="DN28" s="12"/>
      <c r="DO28" s="12"/>
      <c r="DP28" s="12"/>
      <c r="DQ28" s="12">
        <v>1</v>
      </c>
      <c r="DR28" s="12"/>
      <c r="DS28" s="12">
        <v>1</v>
      </c>
      <c r="DT28" s="12"/>
      <c r="DU28" s="12"/>
      <c r="DV28" s="12"/>
      <c r="DW28" s="12">
        <v>1</v>
      </c>
      <c r="DX28" s="12"/>
      <c r="DY28" s="12">
        <v>1</v>
      </c>
      <c r="DZ28" s="12"/>
      <c r="EA28" s="12"/>
      <c r="EB28" s="12"/>
      <c r="EC28" s="12">
        <v>1</v>
      </c>
      <c r="ED28" s="12"/>
      <c r="EE28" s="12"/>
      <c r="EF28" s="12"/>
      <c r="EG28" s="12">
        <v>1</v>
      </c>
      <c r="EH28" s="12">
        <v>1</v>
      </c>
      <c r="EI28" s="12"/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>
        <v>1</v>
      </c>
      <c r="EX28" s="12"/>
      <c r="EY28" s="12"/>
      <c r="EZ28" s="12">
        <v>1</v>
      </c>
      <c r="FA28" s="12"/>
      <c r="FB28" s="12"/>
      <c r="FC28" s="12"/>
      <c r="FD28" s="12">
        <v>1</v>
      </c>
      <c r="FE28" s="12"/>
      <c r="FF28" s="12">
        <v>1</v>
      </c>
      <c r="FG28" s="12"/>
      <c r="FH28" s="12"/>
      <c r="FI28" s="12"/>
      <c r="FJ28" s="12">
        <v>1</v>
      </c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62" t="str">
        <f>'кіші топ '!B30</f>
        <v>Ризабекқызы Фатима</v>
      </c>
      <c r="C29" s="12">
        <v>1</v>
      </c>
      <c r="D29" s="12"/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>
        <v>1</v>
      </c>
      <c r="V29" s="12"/>
      <c r="W29" s="12"/>
      <c r="X29" s="12"/>
      <c r="Y29" s="12">
        <v>1</v>
      </c>
      <c r="Z29" s="12"/>
      <c r="AA29" s="12"/>
      <c r="AB29" s="12"/>
      <c r="AC29" s="12">
        <v>1</v>
      </c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>
        <v>1</v>
      </c>
      <c r="AN29" s="12"/>
      <c r="AO29" s="12"/>
      <c r="AP29" s="12">
        <v>1</v>
      </c>
      <c r="AQ29" s="12"/>
      <c r="AR29" s="12"/>
      <c r="AS29" s="12"/>
      <c r="AT29" s="12">
        <v>1</v>
      </c>
      <c r="AU29" s="12"/>
      <c r="AV29" s="12"/>
      <c r="AW29" s="12"/>
      <c r="AX29" s="12">
        <v>1</v>
      </c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/>
      <c r="BJ29" s="12">
        <v>1</v>
      </c>
      <c r="BK29" s="12"/>
      <c r="BL29" s="12">
        <v>1</v>
      </c>
      <c r="BM29" s="12"/>
      <c r="BN29" s="12">
        <v>1</v>
      </c>
      <c r="BO29" s="12"/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>
        <v>1</v>
      </c>
      <c r="CA29" s="12"/>
      <c r="CB29" s="12"/>
      <c r="CC29" s="12"/>
      <c r="CD29" s="12">
        <v>1</v>
      </c>
      <c r="CE29" s="12"/>
      <c r="CF29" s="12">
        <v>1</v>
      </c>
      <c r="CG29" s="12"/>
      <c r="CH29" s="12"/>
      <c r="CI29" s="12"/>
      <c r="CJ29" s="12">
        <v>1</v>
      </c>
      <c r="CK29" s="12"/>
      <c r="CL29" s="12">
        <v>1</v>
      </c>
      <c r="CM29" s="12"/>
      <c r="CN29" s="12"/>
      <c r="CO29" s="12">
        <v>1</v>
      </c>
      <c r="CP29" s="12"/>
      <c r="CQ29" s="12"/>
      <c r="CR29" s="12"/>
      <c r="CS29" s="12">
        <v>1</v>
      </c>
      <c r="CT29" s="12"/>
      <c r="CU29" s="12"/>
      <c r="CV29" s="12"/>
      <c r="CW29" s="12">
        <v>1</v>
      </c>
      <c r="CX29" s="12"/>
      <c r="CY29" s="12">
        <v>1</v>
      </c>
      <c r="CZ29" s="12"/>
      <c r="DA29" s="12"/>
      <c r="DB29" s="12"/>
      <c r="DC29" s="12">
        <v>1</v>
      </c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>
        <v>1</v>
      </c>
      <c r="DN29" s="12"/>
      <c r="DO29" s="12"/>
      <c r="DP29" s="12"/>
      <c r="DQ29" s="12">
        <v>1</v>
      </c>
      <c r="DR29" s="12"/>
      <c r="DS29" s="12">
        <v>1</v>
      </c>
      <c r="DT29" s="12"/>
      <c r="DU29" s="12"/>
      <c r="DV29" s="12"/>
      <c r="DW29" s="12">
        <v>1</v>
      </c>
      <c r="DX29" s="12"/>
      <c r="DY29" s="12">
        <v>1</v>
      </c>
      <c r="DZ29" s="12"/>
      <c r="EA29" s="12"/>
      <c r="EB29" s="12"/>
      <c r="EC29" s="12">
        <v>1</v>
      </c>
      <c r="ED29" s="12"/>
      <c r="EE29" s="12"/>
      <c r="EF29" s="12"/>
      <c r="EG29" s="12">
        <v>1</v>
      </c>
      <c r="EH29" s="12">
        <v>1</v>
      </c>
      <c r="EI29" s="12"/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>
        <v>1</v>
      </c>
      <c r="EX29" s="12"/>
      <c r="EY29" s="12"/>
      <c r="EZ29" s="12">
        <v>1</v>
      </c>
      <c r="FA29" s="12"/>
      <c r="FB29" s="12"/>
      <c r="FC29" s="12"/>
      <c r="FD29" s="12">
        <v>1</v>
      </c>
      <c r="FE29" s="12"/>
      <c r="FF29" s="12">
        <v>1</v>
      </c>
      <c r="FG29" s="12"/>
      <c r="FH29" s="12"/>
      <c r="FI29" s="12"/>
      <c r="FJ29" s="12">
        <v>1</v>
      </c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62" t="str">
        <f>'кіші топ '!B31</f>
        <v>Сақтанов Расул</v>
      </c>
      <c r="C30" s="12">
        <v>1</v>
      </c>
      <c r="D30" s="12"/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/>
      <c r="P30" s="12">
        <v>1</v>
      </c>
      <c r="Q30" s="12"/>
      <c r="R30" s="12"/>
      <c r="S30" s="12">
        <v>1</v>
      </c>
      <c r="T30" s="12"/>
      <c r="U30" s="12">
        <v>1</v>
      </c>
      <c r="V30" s="12"/>
      <c r="W30" s="12"/>
      <c r="X30" s="12"/>
      <c r="Y30" s="12">
        <v>1</v>
      </c>
      <c r="Z30" s="12"/>
      <c r="AA30" s="12"/>
      <c r="AB30" s="12"/>
      <c r="AC30" s="12">
        <v>1</v>
      </c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>
        <v>1</v>
      </c>
      <c r="AN30" s="12"/>
      <c r="AO30" s="12"/>
      <c r="AP30" s="12">
        <v>1</v>
      </c>
      <c r="AQ30" s="12"/>
      <c r="AR30" s="12"/>
      <c r="AS30" s="12"/>
      <c r="AT30" s="12">
        <v>1</v>
      </c>
      <c r="AU30" s="12"/>
      <c r="AV30" s="12"/>
      <c r="AW30" s="12"/>
      <c r="AX30" s="12">
        <v>1</v>
      </c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/>
      <c r="BJ30" s="12">
        <v>1</v>
      </c>
      <c r="BK30" s="12"/>
      <c r="BL30" s="12">
        <v>1</v>
      </c>
      <c r="BM30" s="12"/>
      <c r="BN30" s="12">
        <v>1</v>
      </c>
      <c r="BO30" s="12"/>
      <c r="BP30" s="12"/>
      <c r="BQ30" s="12"/>
      <c r="BR30" s="12">
        <v>1</v>
      </c>
      <c r="BS30" s="12"/>
      <c r="BT30" s="12"/>
      <c r="BU30" s="12">
        <v>1</v>
      </c>
      <c r="BV30" s="12"/>
      <c r="BW30" s="12"/>
      <c r="BX30" s="12">
        <v>1</v>
      </c>
      <c r="BY30" s="12"/>
      <c r="BZ30" s="12">
        <v>1</v>
      </c>
      <c r="CA30" s="12"/>
      <c r="CB30" s="12"/>
      <c r="CC30" s="12"/>
      <c r="CD30" s="12">
        <v>1</v>
      </c>
      <c r="CE30" s="12"/>
      <c r="CF30" s="12">
        <v>1</v>
      </c>
      <c r="CG30" s="12"/>
      <c r="CH30" s="12"/>
      <c r="CI30" s="12"/>
      <c r="CJ30" s="12">
        <v>1</v>
      </c>
      <c r="CK30" s="12"/>
      <c r="CL30" s="12">
        <v>1</v>
      </c>
      <c r="CM30" s="12"/>
      <c r="CN30" s="12"/>
      <c r="CO30" s="12">
        <v>1</v>
      </c>
      <c r="CP30" s="12"/>
      <c r="CQ30" s="12"/>
      <c r="CR30" s="12"/>
      <c r="CS30" s="12">
        <v>1</v>
      </c>
      <c r="CT30" s="12"/>
      <c r="CU30" s="12"/>
      <c r="CV30" s="12"/>
      <c r="CW30" s="12">
        <v>1</v>
      </c>
      <c r="CX30" s="12"/>
      <c r="CY30" s="12">
        <v>1</v>
      </c>
      <c r="CZ30" s="12"/>
      <c r="DA30" s="12"/>
      <c r="DB30" s="12"/>
      <c r="DC30" s="12">
        <v>1</v>
      </c>
      <c r="DD30" s="12"/>
      <c r="DE30" s="12">
        <v>1</v>
      </c>
      <c r="DF30" s="12"/>
      <c r="DG30" s="12"/>
      <c r="DH30" s="12">
        <v>1</v>
      </c>
      <c r="DI30" s="12"/>
      <c r="DJ30" s="12"/>
      <c r="DK30" s="12"/>
      <c r="DL30" s="12">
        <v>1</v>
      </c>
      <c r="DM30" s="12">
        <v>1</v>
      </c>
      <c r="DN30" s="12"/>
      <c r="DO30" s="12"/>
      <c r="DP30" s="12"/>
      <c r="DQ30" s="12">
        <v>1</v>
      </c>
      <c r="DR30" s="12"/>
      <c r="DS30" s="12">
        <v>1</v>
      </c>
      <c r="DT30" s="12"/>
      <c r="DU30" s="12"/>
      <c r="DV30" s="12"/>
      <c r="DW30" s="12">
        <v>1</v>
      </c>
      <c r="DX30" s="12"/>
      <c r="DY30" s="12">
        <v>1</v>
      </c>
      <c r="DZ30" s="12"/>
      <c r="EA30" s="12"/>
      <c r="EB30" s="12"/>
      <c r="EC30" s="12">
        <v>1</v>
      </c>
      <c r="ED30" s="12"/>
      <c r="EE30" s="12"/>
      <c r="EF30" s="12"/>
      <c r="EG30" s="12">
        <v>1</v>
      </c>
      <c r="EH30" s="12">
        <v>1</v>
      </c>
      <c r="EI30" s="12"/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>
        <v>1</v>
      </c>
      <c r="EV30" s="12"/>
      <c r="EW30" s="12">
        <v>1</v>
      </c>
      <c r="EX30" s="12"/>
      <c r="EY30" s="12"/>
      <c r="EZ30" s="12">
        <v>1</v>
      </c>
      <c r="FA30" s="12"/>
      <c r="FB30" s="12"/>
      <c r="FC30" s="12"/>
      <c r="FD30" s="12">
        <v>1</v>
      </c>
      <c r="FE30" s="12"/>
      <c r="FF30" s="12">
        <v>1</v>
      </c>
      <c r="FG30" s="12"/>
      <c r="FH30" s="12"/>
      <c r="FI30" s="12"/>
      <c r="FJ30" s="12">
        <v>1</v>
      </c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62" t="str">
        <f>'кіші топ '!B32</f>
        <v>Сұлтанбеков Асем</v>
      </c>
      <c r="C31" s="12">
        <v>1</v>
      </c>
      <c r="D31" s="12"/>
      <c r="E31" s="12"/>
      <c r="F31" s="12"/>
      <c r="G31" s="12">
        <v>1</v>
      </c>
      <c r="H31" s="12"/>
      <c r="I31" s="12"/>
      <c r="J31" s="12">
        <v>1</v>
      </c>
      <c r="K31" s="12"/>
      <c r="L31" s="12"/>
      <c r="M31" s="12">
        <v>1</v>
      </c>
      <c r="N31" s="12"/>
      <c r="O31" s="12"/>
      <c r="P31" s="12">
        <v>1</v>
      </c>
      <c r="Q31" s="12"/>
      <c r="R31" s="12"/>
      <c r="S31" s="12">
        <v>1</v>
      </c>
      <c r="T31" s="12"/>
      <c r="U31" s="12">
        <v>1</v>
      </c>
      <c r="V31" s="12"/>
      <c r="W31" s="12"/>
      <c r="X31" s="12"/>
      <c r="Y31" s="12">
        <v>1</v>
      </c>
      <c r="Z31" s="12"/>
      <c r="AA31" s="12"/>
      <c r="AB31" s="12"/>
      <c r="AC31" s="12">
        <v>1</v>
      </c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>
        <v>1</v>
      </c>
      <c r="AN31" s="12"/>
      <c r="AO31" s="12"/>
      <c r="AP31" s="12">
        <v>1</v>
      </c>
      <c r="AQ31" s="12"/>
      <c r="AR31" s="12"/>
      <c r="AS31" s="12"/>
      <c r="AT31" s="12">
        <v>1</v>
      </c>
      <c r="AU31" s="12"/>
      <c r="AV31" s="12"/>
      <c r="AW31" s="12"/>
      <c r="AX31" s="12">
        <v>1</v>
      </c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/>
      <c r="BJ31" s="12">
        <v>1</v>
      </c>
      <c r="BK31" s="12"/>
      <c r="BL31" s="12">
        <v>1</v>
      </c>
      <c r="BM31" s="12"/>
      <c r="BN31" s="12">
        <v>1</v>
      </c>
      <c r="BO31" s="12"/>
      <c r="BP31" s="12"/>
      <c r="BQ31" s="12"/>
      <c r="BR31" s="12">
        <v>1</v>
      </c>
      <c r="BS31" s="12"/>
      <c r="BT31" s="12"/>
      <c r="BU31" s="12">
        <v>1</v>
      </c>
      <c r="BV31" s="12"/>
      <c r="BW31" s="12"/>
      <c r="BX31" s="12">
        <v>1</v>
      </c>
      <c r="BY31" s="12"/>
      <c r="BZ31" s="12">
        <v>1</v>
      </c>
      <c r="CA31" s="12"/>
      <c r="CB31" s="12"/>
      <c r="CC31" s="12"/>
      <c r="CD31" s="12">
        <v>1</v>
      </c>
      <c r="CE31" s="12"/>
      <c r="CF31" s="12">
        <v>1</v>
      </c>
      <c r="CG31" s="12"/>
      <c r="CH31" s="12"/>
      <c r="CI31" s="12"/>
      <c r="CJ31" s="12">
        <v>1</v>
      </c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/>
      <c r="CV31" s="12"/>
      <c r="CW31" s="12">
        <v>1</v>
      </c>
      <c r="CX31" s="12"/>
      <c r="CY31" s="12">
        <v>1</v>
      </c>
      <c r="CZ31" s="12"/>
      <c r="DA31" s="12"/>
      <c r="DB31" s="12"/>
      <c r="DC31" s="12">
        <v>1</v>
      </c>
      <c r="DD31" s="12"/>
      <c r="DE31" s="12">
        <v>1</v>
      </c>
      <c r="DF31" s="12"/>
      <c r="DG31" s="12"/>
      <c r="DH31" s="12">
        <v>1</v>
      </c>
      <c r="DI31" s="12"/>
      <c r="DJ31" s="12"/>
      <c r="DK31" s="12"/>
      <c r="DL31" s="12">
        <v>1</v>
      </c>
      <c r="DM31" s="12">
        <v>1</v>
      </c>
      <c r="DN31" s="12"/>
      <c r="DO31" s="12"/>
      <c r="DP31" s="12"/>
      <c r="DQ31" s="12">
        <v>1</v>
      </c>
      <c r="DR31" s="12"/>
      <c r="DS31" s="12">
        <v>1</v>
      </c>
      <c r="DT31" s="12"/>
      <c r="DU31" s="12"/>
      <c r="DV31" s="12"/>
      <c r="DW31" s="12">
        <v>1</v>
      </c>
      <c r="DX31" s="12"/>
      <c r="DY31" s="12">
        <v>1</v>
      </c>
      <c r="DZ31" s="12"/>
      <c r="EA31" s="12"/>
      <c r="EB31" s="12"/>
      <c r="EC31" s="12">
        <v>1</v>
      </c>
      <c r="ED31" s="12"/>
      <c r="EE31" s="12"/>
      <c r="EF31" s="12"/>
      <c r="EG31" s="12">
        <v>1</v>
      </c>
      <c r="EH31" s="12">
        <v>1</v>
      </c>
      <c r="EI31" s="12"/>
      <c r="EJ31" s="12"/>
      <c r="EK31" s="12"/>
      <c r="EL31" s="12">
        <v>1</v>
      </c>
      <c r="EM31" s="12"/>
      <c r="EN31" s="12"/>
      <c r="EO31" s="12">
        <v>1</v>
      </c>
      <c r="EP31" s="12"/>
      <c r="EQ31" s="12"/>
      <c r="ER31" s="12">
        <v>1</v>
      </c>
      <c r="ES31" s="12"/>
      <c r="ET31" s="12"/>
      <c r="EU31" s="12">
        <v>1</v>
      </c>
      <c r="EV31" s="12"/>
      <c r="EW31" s="12">
        <v>1</v>
      </c>
      <c r="EX31" s="12"/>
      <c r="EY31" s="12"/>
      <c r="EZ31" s="12">
        <v>1</v>
      </c>
      <c r="FA31" s="12"/>
      <c r="FB31" s="12"/>
      <c r="FC31" s="12"/>
      <c r="FD31" s="12">
        <v>1</v>
      </c>
      <c r="FE31" s="12"/>
      <c r="FF31" s="12">
        <v>1</v>
      </c>
      <c r="FG31" s="12"/>
      <c r="FH31" s="12"/>
      <c r="FI31" s="12"/>
      <c r="FJ31" s="12">
        <v>1</v>
      </c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62" t="str">
        <f>'кіші топ '!B33</f>
        <v>Шуданова Ясина</v>
      </c>
      <c r="C32" s="12">
        <v>1</v>
      </c>
      <c r="D32" s="12"/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>
        <v>1</v>
      </c>
      <c r="V32" s="12"/>
      <c r="W32" s="12"/>
      <c r="X32" s="12"/>
      <c r="Y32" s="12">
        <v>1</v>
      </c>
      <c r="Z32" s="12"/>
      <c r="AA32" s="12"/>
      <c r="AB32" s="12"/>
      <c r="AC32" s="12">
        <v>1</v>
      </c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>
        <v>1</v>
      </c>
      <c r="AN32" s="12"/>
      <c r="AO32" s="12"/>
      <c r="AP32" s="12">
        <v>1</v>
      </c>
      <c r="AQ32" s="12"/>
      <c r="AR32" s="12"/>
      <c r="AS32" s="12"/>
      <c r="AT32" s="12">
        <v>1</v>
      </c>
      <c r="AU32" s="12"/>
      <c r="AV32" s="12"/>
      <c r="AW32" s="12"/>
      <c r="AX32" s="12">
        <v>1</v>
      </c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/>
      <c r="BJ32" s="12">
        <v>1</v>
      </c>
      <c r="BK32" s="12"/>
      <c r="BL32" s="12">
        <v>1</v>
      </c>
      <c r="BM32" s="12"/>
      <c r="BN32" s="12">
        <v>1</v>
      </c>
      <c r="BO32" s="12"/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>
        <v>1</v>
      </c>
      <c r="CA32" s="12"/>
      <c r="CB32" s="12"/>
      <c r="CC32" s="12"/>
      <c r="CD32" s="12">
        <v>1</v>
      </c>
      <c r="CE32" s="12"/>
      <c r="CF32" s="12">
        <v>1</v>
      </c>
      <c r="CG32" s="12"/>
      <c r="CH32" s="12"/>
      <c r="CI32" s="12"/>
      <c r="CJ32" s="12">
        <v>1</v>
      </c>
      <c r="CK32" s="12"/>
      <c r="CL32" s="12">
        <v>1</v>
      </c>
      <c r="CM32" s="12"/>
      <c r="CN32" s="12"/>
      <c r="CO32" s="12">
        <v>1</v>
      </c>
      <c r="CP32" s="12"/>
      <c r="CQ32" s="12"/>
      <c r="CR32" s="12">
        <v>1</v>
      </c>
      <c r="CS32" s="12"/>
      <c r="CT32" s="12"/>
      <c r="CU32" s="12"/>
      <c r="CV32" s="12"/>
      <c r="CW32" s="12">
        <v>1</v>
      </c>
      <c r="CX32" s="12"/>
      <c r="CY32" s="12">
        <v>1</v>
      </c>
      <c r="CZ32" s="12"/>
      <c r="DA32" s="12"/>
      <c r="DB32" s="12"/>
      <c r="DC32" s="12">
        <v>1</v>
      </c>
      <c r="DD32" s="12"/>
      <c r="DE32" s="12">
        <v>1</v>
      </c>
      <c r="DF32" s="12"/>
      <c r="DG32" s="12"/>
      <c r="DH32" s="12">
        <v>1</v>
      </c>
      <c r="DI32" s="12"/>
      <c r="DJ32" s="12"/>
      <c r="DK32" s="12"/>
      <c r="DL32" s="12">
        <v>1</v>
      </c>
      <c r="DM32" s="12">
        <v>1</v>
      </c>
      <c r="DN32" s="12"/>
      <c r="DO32" s="12"/>
      <c r="DP32" s="12"/>
      <c r="DQ32" s="12">
        <v>1</v>
      </c>
      <c r="DR32" s="12"/>
      <c r="DS32" s="12">
        <v>1</v>
      </c>
      <c r="DT32" s="12"/>
      <c r="DU32" s="12"/>
      <c r="DV32" s="12"/>
      <c r="DW32" s="12">
        <v>1</v>
      </c>
      <c r="DX32" s="12"/>
      <c r="DY32" s="12">
        <v>1</v>
      </c>
      <c r="DZ32" s="12"/>
      <c r="EA32" s="12"/>
      <c r="EB32" s="12"/>
      <c r="EC32" s="12">
        <v>1</v>
      </c>
      <c r="ED32" s="12"/>
      <c r="EE32" s="12"/>
      <c r="EF32" s="12"/>
      <c r="EG32" s="12">
        <v>1</v>
      </c>
      <c r="EH32" s="12">
        <v>1</v>
      </c>
      <c r="EI32" s="12"/>
      <c r="EJ32" s="12"/>
      <c r="EK32" s="12"/>
      <c r="EL32" s="12">
        <v>1</v>
      </c>
      <c r="EM32" s="12"/>
      <c r="EN32" s="12"/>
      <c r="EO32" s="12">
        <v>1</v>
      </c>
      <c r="EP32" s="12"/>
      <c r="EQ32" s="12"/>
      <c r="ER32" s="12">
        <v>1</v>
      </c>
      <c r="ES32" s="12"/>
      <c r="ET32" s="12"/>
      <c r="EU32" s="12">
        <v>1</v>
      </c>
      <c r="EV32" s="12"/>
      <c r="EW32" s="12">
        <v>1</v>
      </c>
      <c r="EX32" s="12"/>
      <c r="EY32" s="12"/>
      <c r="EZ32" s="12">
        <v>1</v>
      </c>
      <c r="FA32" s="12"/>
      <c r="FB32" s="12"/>
      <c r="FC32" s="12"/>
      <c r="FD32" s="12">
        <v>1</v>
      </c>
      <c r="FE32" s="12"/>
      <c r="FF32" s="12">
        <v>1</v>
      </c>
      <c r="FG32" s="12"/>
      <c r="FH32" s="12"/>
      <c r="FI32" s="12"/>
      <c r="FJ32" s="12">
        <v>1</v>
      </c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62" t="str">
        <f>'кіші топ '!B34</f>
        <v>Рахим Раяна </v>
      </c>
      <c r="C33" s="12">
        <v>1</v>
      </c>
      <c r="D33" s="12"/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/>
      <c r="Z33" s="12">
        <v>1</v>
      </c>
      <c r="AA33" s="12"/>
      <c r="AB33" s="12"/>
      <c r="AC33" s="12">
        <v>1</v>
      </c>
      <c r="AD33" s="12"/>
      <c r="AE33" s="12">
        <v>1</v>
      </c>
      <c r="AF33" s="12"/>
      <c r="AG33" s="12"/>
      <c r="AH33" s="12">
        <v>1</v>
      </c>
      <c r="AI33" s="12"/>
      <c r="AJ33" s="12"/>
      <c r="AK33" s="12">
        <v>1</v>
      </c>
      <c r="AL33" s="12"/>
      <c r="AM33" s="12">
        <v>1</v>
      </c>
      <c r="AN33" s="12"/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/>
      <c r="AX33" s="12">
        <v>1</v>
      </c>
      <c r="AY33" s="12"/>
      <c r="AZ33" s="12">
        <v>1</v>
      </c>
      <c r="BA33" s="12"/>
      <c r="BB33" s="12"/>
      <c r="BC33" s="12">
        <v>1</v>
      </c>
      <c r="BD33" s="12"/>
      <c r="BE33" s="12"/>
      <c r="BF33" s="12">
        <v>1</v>
      </c>
      <c r="BG33" s="12"/>
      <c r="BH33" s="12"/>
      <c r="BI33" s="12"/>
      <c r="BJ33" s="12">
        <v>1</v>
      </c>
      <c r="BK33" s="12"/>
      <c r="BL33" s="12">
        <v>1</v>
      </c>
      <c r="BM33" s="12"/>
      <c r="BN33" s="12">
        <v>1</v>
      </c>
      <c r="BO33" s="12"/>
      <c r="BP33" s="12"/>
      <c r="BQ33" s="12"/>
      <c r="BR33" s="12">
        <v>1</v>
      </c>
      <c r="BS33" s="12"/>
      <c r="BT33" s="12"/>
      <c r="BU33" s="12">
        <v>1</v>
      </c>
      <c r="BV33" s="12"/>
      <c r="BW33" s="12"/>
      <c r="BX33" s="12">
        <v>1</v>
      </c>
      <c r="BY33" s="12"/>
      <c r="BZ33" s="12">
        <v>1</v>
      </c>
      <c r="CA33" s="12"/>
      <c r="CB33" s="12"/>
      <c r="CC33" s="12"/>
      <c r="CD33" s="12">
        <v>1</v>
      </c>
      <c r="CE33" s="12"/>
      <c r="CF33" s="12">
        <v>1</v>
      </c>
      <c r="CG33" s="12"/>
      <c r="CH33" s="12"/>
      <c r="CI33" s="12"/>
      <c r="CJ33" s="12">
        <v>1</v>
      </c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/>
      <c r="CV33" s="12"/>
      <c r="CW33" s="12">
        <v>1</v>
      </c>
      <c r="CX33" s="12"/>
      <c r="CY33" s="12">
        <v>1</v>
      </c>
      <c r="CZ33" s="12"/>
      <c r="DA33" s="12"/>
      <c r="DB33" s="12"/>
      <c r="DC33" s="12">
        <v>1</v>
      </c>
      <c r="DD33" s="12">
        <v>1</v>
      </c>
      <c r="DE33" s="12"/>
      <c r="DF33" s="12"/>
      <c r="DG33" s="12"/>
      <c r="DH33" s="12">
        <v>1</v>
      </c>
      <c r="DI33" s="12"/>
      <c r="DJ33" s="12"/>
      <c r="DK33" s="12"/>
      <c r="DL33" s="12">
        <v>1</v>
      </c>
      <c r="DM33" s="12">
        <v>1</v>
      </c>
      <c r="DN33" s="12"/>
      <c r="DO33" s="12"/>
      <c r="DP33" s="12"/>
      <c r="DQ33" s="12">
        <v>1</v>
      </c>
      <c r="DR33" s="12"/>
      <c r="DS33" s="12">
        <v>1</v>
      </c>
      <c r="DT33" s="12"/>
      <c r="DU33" s="12"/>
      <c r="DV33" s="12"/>
      <c r="DW33" s="12">
        <v>1</v>
      </c>
      <c r="DX33" s="12"/>
      <c r="DY33" s="12">
        <v>1</v>
      </c>
      <c r="DZ33" s="12"/>
      <c r="EA33" s="12"/>
      <c r="EB33" s="12"/>
      <c r="EC33" s="12">
        <v>1</v>
      </c>
      <c r="ED33" s="12"/>
      <c r="EE33" s="12"/>
      <c r="EF33" s="12"/>
      <c r="EG33" s="12">
        <v>1</v>
      </c>
      <c r="EH33" s="12">
        <v>1</v>
      </c>
      <c r="EI33" s="12"/>
      <c r="EJ33" s="12"/>
      <c r="EK33" s="12"/>
      <c r="EL33" s="12">
        <v>1</v>
      </c>
      <c r="EM33" s="12"/>
      <c r="EN33" s="12"/>
      <c r="EO33" s="12">
        <v>1</v>
      </c>
      <c r="EP33" s="12"/>
      <c r="EQ33" s="12"/>
      <c r="ER33" s="12">
        <v>1</v>
      </c>
      <c r="ES33" s="12"/>
      <c r="ET33" s="12"/>
      <c r="EU33" s="12">
        <v>1</v>
      </c>
      <c r="EV33" s="12"/>
      <c r="EW33" s="12">
        <v>1</v>
      </c>
      <c r="EX33" s="12"/>
      <c r="EY33" s="12"/>
      <c r="EZ33" s="12">
        <v>1</v>
      </c>
      <c r="FA33" s="12"/>
      <c r="FB33" s="12"/>
      <c r="FC33" s="12"/>
      <c r="FD33" s="12">
        <v>1</v>
      </c>
      <c r="FE33" s="12"/>
      <c r="FF33" s="12">
        <v>1</v>
      </c>
      <c r="FG33" s="12"/>
      <c r="FH33" s="12"/>
      <c r="FI33" s="12"/>
      <c r="FJ33" s="12">
        <v>1</v>
      </c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62" t="str">
        <f>'кіші топ '!B35</f>
        <v> Ғабитқызы Наима</v>
      </c>
      <c r="C34" s="12">
        <v>1</v>
      </c>
      <c r="D34" s="12"/>
      <c r="E34" s="12"/>
      <c r="F34" s="12"/>
      <c r="G34" s="12">
        <v>1</v>
      </c>
      <c r="H34" s="12"/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/>
      <c r="Z34" s="12">
        <v>1</v>
      </c>
      <c r="AA34" s="12"/>
      <c r="AB34" s="12"/>
      <c r="AC34" s="12">
        <v>1</v>
      </c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>
        <v>1</v>
      </c>
      <c r="AN34" s="12"/>
      <c r="AO34" s="12"/>
      <c r="AP34" s="12"/>
      <c r="AQ34" s="12">
        <v>1</v>
      </c>
      <c r="AR34" s="12"/>
      <c r="AS34" s="12"/>
      <c r="AT34" s="12">
        <v>1</v>
      </c>
      <c r="AU34" s="12"/>
      <c r="AV34" s="12"/>
      <c r="AW34" s="12"/>
      <c r="AX34" s="12">
        <v>1</v>
      </c>
      <c r="AY34" s="12"/>
      <c r="AZ34" s="12">
        <v>1</v>
      </c>
      <c r="BA34" s="12"/>
      <c r="BB34" s="12"/>
      <c r="BC34" s="12">
        <v>1</v>
      </c>
      <c r="BD34" s="12"/>
      <c r="BE34" s="12"/>
      <c r="BF34" s="12">
        <v>1</v>
      </c>
      <c r="BG34" s="12"/>
      <c r="BH34" s="12"/>
      <c r="BI34" s="12"/>
      <c r="BJ34" s="12">
        <v>1</v>
      </c>
      <c r="BK34" s="12"/>
      <c r="BL34" s="12">
        <v>1</v>
      </c>
      <c r="BM34" s="12"/>
      <c r="BN34" s="12">
        <v>1</v>
      </c>
      <c r="BO34" s="12"/>
      <c r="BP34" s="12"/>
      <c r="BQ34" s="12"/>
      <c r="BR34" s="12">
        <v>1</v>
      </c>
      <c r="BS34" s="12"/>
      <c r="BT34" s="12"/>
      <c r="BU34" s="12">
        <v>1</v>
      </c>
      <c r="BV34" s="12"/>
      <c r="BW34" s="12"/>
      <c r="BX34" s="12">
        <v>1</v>
      </c>
      <c r="BY34" s="12"/>
      <c r="BZ34" s="12">
        <v>1</v>
      </c>
      <c r="CA34" s="12"/>
      <c r="CB34" s="12"/>
      <c r="CC34" s="12"/>
      <c r="CD34" s="12">
        <v>1</v>
      </c>
      <c r="CE34" s="12"/>
      <c r="CF34" s="12">
        <v>1</v>
      </c>
      <c r="CG34" s="12"/>
      <c r="CH34" s="12"/>
      <c r="CI34" s="12"/>
      <c r="CJ34" s="12">
        <v>1</v>
      </c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/>
      <c r="CV34" s="12"/>
      <c r="CW34" s="12">
        <v>1</v>
      </c>
      <c r="CX34" s="12"/>
      <c r="CY34" s="12">
        <v>1</v>
      </c>
      <c r="CZ34" s="12"/>
      <c r="DA34" s="12"/>
      <c r="DB34" s="12"/>
      <c r="DC34" s="12">
        <v>1</v>
      </c>
      <c r="DD34" s="12">
        <v>1</v>
      </c>
      <c r="DE34" s="12"/>
      <c r="DF34" s="12"/>
      <c r="DG34" s="12"/>
      <c r="DH34" s="12">
        <v>1</v>
      </c>
      <c r="DI34" s="12"/>
      <c r="DJ34" s="12"/>
      <c r="DK34" s="12"/>
      <c r="DL34" s="12">
        <v>1</v>
      </c>
      <c r="DM34" s="12">
        <v>1</v>
      </c>
      <c r="DN34" s="12"/>
      <c r="DO34" s="12"/>
      <c r="DP34" s="12"/>
      <c r="DQ34" s="12">
        <v>1</v>
      </c>
      <c r="DR34" s="12"/>
      <c r="DS34" s="12">
        <v>1</v>
      </c>
      <c r="DT34" s="12"/>
      <c r="DU34" s="12"/>
      <c r="DV34" s="12"/>
      <c r="DW34" s="12">
        <v>1</v>
      </c>
      <c r="DX34" s="12"/>
      <c r="DY34" s="12">
        <v>1</v>
      </c>
      <c r="DZ34" s="12"/>
      <c r="EA34" s="12"/>
      <c r="EB34" s="12"/>
      <c r="EC34" s="12">
        <v>1</v>
      </c>
      <c r="ED34" s="12"/>
      <c r="EE34" s="12"/>
      <c r="EF34" s="12"/>
      <c r="EG34" s="12">
        <v>1</v>
      </c>
      <c r="EH34" s="12">
        <v>1</v>
      </c>
      <c r="EI34" s="12"/>
      <c r="EJ34" s="12"/>
      <c r="EK34" s="12"/>
      <c r="EL34" s="12">
        <v>1</v>
      </c>
      <c r="EM34" s="12"/>
      <c r="EN34" s="12"/>
      <c r="EO34" s="12">
        <v>1</v>
      </c>
      <c r="EP34" s="12"/>
      <c r="EQ34" s="12"/>
      <c r="ER34" s="12">
        <v>1</v>
      </c>
      <c r="ES34" s="12"/>
      <c r="ET34" s="12"/>
      <c r="EU34" s="12">
        <v>1</v>
      </c>
      <c r="EV34" s="12"/>
      <c r="EW34" s="12">
        <v>1</v>
      </c>
      <c r="EX34" s="12"/>
      <c r="EY34" s="12"/>
      <c r="EZ34" s="12">
        <v>1</v>
      </c>
      <c r="FA34" s="12"/>
      <c r="FB34" s="12"/>
      <c r="FC34" s="12"/>
      <c r="FD34" s="12">
        <v>1</v>
      </c>
      <c r="FE34" s="12"/>
      <c r="FF34" s="12">
        <v>1</v>
      </c>
      <c r="FG34" s="12"/>
      <c r="FH34" s="12"/>
      <c r="FI34" s="12"/>
      <c r="FJ34" s="12">
        <v>1</v>
      </c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62" t="str">
        <f>'кіші топ '!B36</f>
        <v>Қайдулина Адия</v>
      </c>
      <c r="C35" s="12"/>
      <c r="D35" s="12">
        <v>1</v>
      </c>
      <c r="E35" s="12"/>
      <c r="F35" s="12"/>
      <c r="G35" s="12">
        <v>1</v>
      </c>
      <c r="H35" s="12"/>
      <c r="I35" s="12"/>
      <c r="J35" s="12">
        <v>1</v>
      </c>
      <c r="K35" s="12"/>
      <c r="L35" s="12"/>
      <c r="M35" s="12">
        <v>1</v>
      </c>
      <c r="N35" s="12"/>
      <c r="O35" s="12"/>
      <c r="P35" s="12">
        <v>1</v>
      </c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/>
      <c r="Z35" s="12">
        <v>1</v>
      </c>
      <c r="AA35" s="12"/>
      <c r="AB35" s="12"/>
      <c r="AC35" s="12">
        <v>1</v>
      </c>
      <c r="AD35" s="12"/>
      <c r="AE35" s="12">
        <v>1</v>
      </c>
      <c r="AF35" s="12"/>
      <c r="AG35" s="12"/>
      <c r="AH35" s="12">
        <v>1</v>
      </c>
      <c r="AI35" s="12"/>
      <c r="AJ35" s="12"/>
      <c r="AK35" s="12">
        <v>1</v>
      </c>
      <c r="AL35" s="12"/>
      <c r="AM35" s="12">
        <v>1</v>
      </c>
      <c r="AN35" s="12"/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/>
      <c r="AX35" s="12">
        <v>1</v>
      </c>
      <c r="AY35" s="12"/>
      <c r="AZ35" s="12">
        <v>1</v>
      </c>
      <c r="BA35" s="12"/>
      <c r="BB35" s="12"/>
      <c r="BC35" s="12">
        <v>1</v>
      </c>
      <c r="BD35" s="12"/>
      <c r="BE35" s="12"/>
      <c r="BF35" s="12">
        <v>1</v>
      </c>
      <c r="BG35" s="12"/>
      <c r="BH35" s="12"/>
      <c r="BI35" s="12"/>
      <c r="BJ35" s="12">
        <v>1</v>
      </c>
      <c r="BK35" s="12"/>
      <c r="BL35" s="12">
        <v>1</v>
      </c>
      <c r="BM35" s="12"/>
      <c r="BN35" s="12">
        <v>1</v>
      </c>
      <c r="BO35" s="12"/>
      <c r="BP35" s="12"/>
      <c r="BQ35" s="12"/>
      <c r="BR35" s="12">
        <v>1</v>
      </c>
      <c r="BS35" s="12"/>
      <c r="BT35" s="12"/>
      <c r="BU35" s="12">
        <v>1</v>
      </c>
      <c r="BV35" s="12"/>
      <c r="BW35" s="12"/>
      <c r="BX35" s="12">
        <v>1</v>
      </c>
      <c r="BY35" s="12"/>
      <c r="BZ35" s="12">
        <v>1</v>
      </c>
      <c r="CA35" s="12"/>
      <c r="CB35" s="12"/>
      <c r="CC35" s="12"/>
      <c r="CD35" s="12">
        <v>1</v>
      </c>
      <c r="CE35" s="12"/>
      <c r="CF35" s="12">
        <v>1</v>
      </c>
      <c r="CG35" s="12"/>
      <c r="CH35" s="12"/>
      <c r="CI35" s="12"/>
      <c r="CJ35" s="12">
        <v>1</v>
      </c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/>
      <c r="CV35" s="12"/>
      <c r="CW35" s="12">
        <v>1</v>
      </c>
      <c r="CX35" s="12"/>
      <c r="CY35" s="12">
        <v>1</v>
      </c>
      <c r="CZ35" s="12"/>
      <c r="DA35" s="12"/>
      <c r="DB35" s="12"/>
      <c r="DC35" s="12">
        <v>1</v>
      </c>
      <c r="DD35" s="12">
        <v>1</v>
      </c>
      <c r="DE35" s="12"/>
      <c r="DF35" s="12"/>
      <c r="DG35" s="12">
        <v>1</v>
      </c>
      <c r="DH35" s="12"/>
      <c r="DI35" s="12"/>
      <c r="DJ35" s="12"/>
      <c r="DK35" s="12"/>
      <c r="DL35" s="12">
        <v>1</v>
      </c>
      <c r="DM35" s="12">
        <v>1</v>
      </c>
      <c r="DN35" s="12"/>
      <c r="DO35" s="12"/>
      <c r="DP35" s="12"/>
      <c r="DQ35" s="12">
        <v>1</v>
      </c>
      <c r="DR35" s="12"/>
      <c r="DS35" s="12">
        <v>1</v>
      </c>
      <c r="DT35" s="12"/>
      <c r="DU35" s="12"/>
      <c r="DV35" s="12"/>
      <c r="DW35" s="12">
        <v>1</v>
      </c>
      <c r="DX35" s="12"/>
      <c r="DY35" s="12">
        <v>1</v>
      </c>
      <c r="DZ35" s="12"/>
      <c r="EA35" s="12"/>
      <c r="EB35" s="12"/>
      <c r="EC35" s="12">
        <v>1</v>
      </c>
      <c r="ED35" s="12"/>
      <c r="EE35" s="12"/>
      <c r="EF35" s="12"/>
      <c r="EG35" s="12">
        <v>1</v>
      </c>
      <c r="EH35" s="12">
        <v>1</v>
      </c>
      <c r="EI35" s="12"/>
      <c r="EJ35" s="12"/>
      <c r="EK35" s="12"/>
      <c r="EL35" s="12"/>
      <c r="EM35" s="12"/>
      <c r="EN35" s="12"/>
      <c r="EO35" s="12">
        <v>1</v>
      </c>
      <c r="EP35" s="12"/>
      <c r="EQ35" s="12"/>
      <c r="ER35" s="12">
        <v>1</v>
      </c>
      <c r="ES35" s="12"/>
      <c r="ET35" s="12"/>
      <c r="EU35" s="12">
        <v>1</v>
      </c>
      <c r="EV35" s="12"/>
      <c r="EW35" s="12">
        <v>1</v>
      </c>
      <c r="EX35" s="12"/>
      <c r="EY35" s="12"/>
      <c r="EZ35" s="12">
        <v>1</v>
      </c>
      <c r="FA35" s="12"/>
      <c r="FB35" s="12"/>
      <c r="FC35" s="12"/>
      <c r="FD35" s="12">
        <v>1</v>
      </c>
      <c r="FE35" s="12"/>
      <c r="FF35" s="12">
        <v>1</v>
      </c>
      <c r="FG35" s="12"/>
      <c r="FH35" s="12"/>
      <c r="FI35" s="12"/>
      <c r="FJ35" s="12">
        <v>1</v>
      </c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23</v>
      </c>
      <c r="B36" s="62" t="str">
        <f>'кіші топ '!B37</f>
        <v>Орақ Інжу </v>
      </c>
      <c r="C36" s="12">
        <v>1</v>
      </c>
      <c r="D36" s="12"/>
      <c r="E36" s="12"/>
      <c r="F36" s="12"/>
      <c r="G36" s="12">
        <v>1</v>
      </c>
      <c r="H36" s="12"/>
      <c r="I36" s="12"/>
      <c r="J36" s="12">
        <v>1</v>
      </c>
      <c r="K36" s="12"/>
      <c r="L36" s="12"/>
      <c r="M36" s="12">
        <v>1</v>
      </c>
      <c r="N36" s="12"/>
      <c r="O36" s="12"/>
      <c r="P36" s="12">
        <v>1</v>
      </c>
      <c r="Q36" s="12"/>
      <c r="R36" s="12">
        <v>1</v>
      </c>
      <c r="S36" s="12"/>
      <c r="T36" s="12"/>
      <c r="U36" s="12"/>
      <c r="V36" s="12">
        <v>1</v>
      </c>
      <c r="W36" s="12"/>
      <c r="X36" s="12"/>
      <c r="Y36" s="12"/>
      <c r="Z36" s="12">
        <v>1</v>
      </c>
      <c r="AA36" s="12"/>
      <c r="AB36" s="12"/>
      <c r="AC36" s="12">
        <v>1</v>
      </c>
      <c r="AD36" s="12"/>
      <c r="AE36" s="12">
        <v>1</v>
      </c>
      <c r="AF36" s="12"/>
      <c r="AG36" s="12"/>
      <c r="AH36" s="12">
        <v>1</v>
      </c>
      <c r="AI36" s="12"/>
      <c r="AJ36" s="12"/>
      <c r="AK36" s="12">
        <v>1</v>
      </c>
      <c r="AL36" s="12"/>
      <c r="AM36" s="12">
        <v>1</v>
      </c>
      <c r="AN36" s="12"/>
      <c r="AO36" s="12"/>
      <c r="AP36" s="12"/>
      <c r="AQ36" s="12">
        <v>1</v>
      </c>
      <c r="AR36" s="12"/>
      <c r="AS36" s="12"/>
      <c r="AT36" s="12">
        <v>1</v>
      </c>
      <c r="AU36" s="12"/>
      <c r="AV36" s="12"/>
      <c r="AW36" s="12">
        <v>1</v>
      </c>
      <c r="AX36" s="12"/>
      <c r="AY36" s="12"/>
      <c r="AZ36" s="12">
        <v>1</v>
      </c>
      <c r="BA36" s="12"/>
      <c r="BB36" s="12"/>
      <c r="BC36" s="12">
        <v>1</v>
      </c>
      <c r="BD36" s="12"/>
      <c r="BE36" s="12"/>
      <c r="BF36" s="12">
        <v>1</v>
      </c>
      <c r="BG36" s="12"/>
      <c r="BH36" s="12"/>
      <c r="BI36" s="12"/>
      <c r="BJ36" s="12">
        <v>1</v>
      </c>
      <c r="BK36" s="12"/>
      <c r="BL36" s="12">
        <v>1</v>
      </c>
      <c r="BM36" s="12"/>
      <c r="BN36" s="12">
        <v>1</v>
      </c>
      <c r="BO36" s="12"/>
      <c r="BP36" s="12"/>
      <c r="BQ36" s="12"/>
      <c r="BR36" s="12">
        <v>1</v>
      </c>
      <c r="BS36" s="12"/>
      <c r="BT36" s="12"/>
      <c r="BU36" s="12">
        <v>1</v>
      </c>
      <c r="BV36" s="12"/>
      <c r="BW36" s="12"/>
      <c r="BX36" s="12">
        <v>1</v>
      </c>
      <c r="BY36" s="12"/>
      <c r="BZ36" s="12">
        <v>1</v>
      </c>
      <c r="CA36" s="12"/>
      <c r="CB36" s="12"/>
      <c r="CC36" s="12"/>
      <c r="CD36" s="12">
        <v>1</v>
      </c>
      <c r="CE36" s="12"/>
      <c r="CF36" s="12">
        <v>1</v>
      </c>
      <c r="CG36" s="12"/>
      <c r="CH36" s="12"/>
      <c r="CI36" s="12"/>
      <c r="CJ36" s="12">
        <v>1</v>
      </c>
      <c r="CK36" s="12"/>
      <c r="CL36" s="12">
        <v>1</v>
      </c>
      <c r="CM36" s="12"/>
      <c r="CN36" s="12"/>
      <c r="CO36" s="12">
        <v>1</v>
      </c>
      <c r="CP36" s="12"/>
      <c r="CQ36" s="12"/>
      <c r="CR36" s="12">
        <v>1</v>
      </c>
      <c r="CS36" s="12"/>
      <c r="CT36" s="12"/>
      <c r="CU36" s="12"/>
      <c r="CV36" s="12"/>
      <c r="CW36" s="12">
        <v>1</v>
      </c>
      <c r="CX36" s="12"/>
      <c r="CY36" s="12">
        <v>1</v>
      </c>
      <c r="CZ36" s="12"/>
      <c r="DA36" s="12"/>
      <c r="DB36" s="12"/>
      <c r="DC36" s="12">
        <v>1</v>
      </c>
      <c r="DD36" s="12">
        <v>1</v>
      </c>
      <c r="DE36" s="12"/>
      <c r="DF36" s="12"/>
      <c r="DG36" s="12">
        <v>1</v>
      </c>
      <c r="DH36" s="12"/>
      <c r="DI36" s="12"/>
      <c r="DJ36" s="12"/>
      <c r="DK36" s="12"/>
      <c r="DL36" s="12">
        <v>1</v>
      </c>
      <c r="DM36" s="12">
        <v>1</v>
      </c>
      <c r="DN36" s="12"/>
      <c r="DO36" s="12"/>
      <c r="DP36" s="12"/>
      <c r="DQ36" s="12">
        <v>1</v>
      </c>
      <c r="DR36" s="12"/>
      <c r="DS36" s="12">
        <v>1</v>
      </c>
      <c r="DT36" s="12"/>
      <c r="DU36" s="12"/>
      <c r="DV36" s="12"/>
      <c r="DW36" s="12"/>
      <c r="DX36" s="12"/>
      <c r="DY36" s="12">
        <v>1</v>
      </c>
      <c r="DZ36" s="12"/>
      <c r="EA36" s="12"/>
      <c r="EB36" s="12"/>
      <c r="EC36" s="12">
        <v>1</v>
      </c>
      <c r="ED36" s="12"/>
      <c r="EE36" s="12"/>
      <c r="EF36" s="12"/>
      <c r="EG36" s="12">
        <v>1</v>
      </c>
      <c r="EH36" s="12">
        <v>1</v>
      </c>
      <c r="EI36" s="12"/>
      <c r="EJ36" s="12"/>
      <c r="EK36" s="12"/>
      <c r="EL36" s="12">
        <v>1</v>
      </c>
      <c r="EM36" s="12"/>
      <c r="EN36" s="12"/>
      <c r="EO36" s="12">
        <v>1</v>
      </c>
      <c r="EP36" s="12"/>
      <c r="EQ36" s="12"/>
      <c r="ER36" s="12">
        <v>1</v>
      </c>
      <c r="ES36" s="12"/>
      <c r="ET36" s="12"/>
      <c r="EU36" s="12">
        <v>1</v>
      </c>
      <c r="EV36" s="12"/>
      <c r="EW36" s="12">
        <v>1</v>
      </c>
      <c r="EX36" s="12"/>
      <c r="EY36" s="12"/>
      <c r="EZ36" s="12">
        <v>1</v>
      </c>
      <c r="FA36" s="12"/>
      <c r="FB36" s="12"/>
      <c r="FC36" s="12"/>
      <c r="FD36" s="12">
        <v>1</v>
      </c>
      <c r="FE36" s="12"/>
      <c r="FF36" s="12">
        <v>1</v>
      </c>
      <c r="FG36" s="12"/>
      <c r="FH36" s="12"/>
      <c r="FI36" s="12"/>
      <c r="FJ36" s="12">
        <v>1</v>
      </c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ht="15.75" spans="1:254">
      <c r="A37" s="13">
        <v>24</v>
      </c>
      <c r="B37" s="62" t="str">
        <f>'кіші топ '!B38</f>
        <v>Серікбай Алдияр</v>
      </c>
      <c r="C37" s="12">
        <v>1</v>
      </c>
      <c r="D37" s="12"/>
      <c r="E37" s="12"/>
      <c r="F37" s="12"/>
      <c r="G37" s="12">
        <v>1</v>
      </c>
      <c r="H37" s="12"/>
      <c r="I37" s="12"/>
      <c r="J37" s="12">
        <v>1</v>
      </c>
      <c r="K37" s="12"/>
      <c r="L37" s="12"/>
      <c r="M37" s="12">
        <v>1</v>
      </c>
      <c r="N37" s="12"/>
      <c r="O37" s="12"/>
      <c r="P37" s="12">
        <v>1</v>
      </c>
      <c r="Q37" s="12"/>
      <c r="R37" s="12"/>
      <c r="S37" s="12">
        <v>1</v>
      </c>
      <c r="T37" s="12"/>
      <c r="U37" s="12">
        <v>1</v>
      </c>
      <c r="V37" s="12"/>
      <c r="W37" s="12"/>
      <c r="X37" s="12"/>
      <c r="Y37" s="12">
        <v>1</v>
      </c>
      <c r="Z37" s="12"/>
      <c r="AA37" s="12"/>
      <c r="AB37" s="12"/>
      <c r="AC37" s="12">
        <v>1</v>
      </c>
      <c r="AD37" s="12"/>
      <c r="AE37" s="12">
        <v>1</v>
      </c>
      <c r="AF37" s="12"/>
      <c r="AG37" s="12">
        <v>1</v>
      </c>
      <c r="AH37" s="12"/>
      <c r="AI37" s="12"/>
      <c r="AJ37" s="12">
        <v>1</v>
      </c>
      <c r="AK37" s="12"/>
      <c r="AL37" s="12"/>
      <c r="AM37" s="12">
        <v>1</v>
      </c>
      <c r="AN37" s="12"/>
      <c r="AO37" s="12"/>
      <c r="AP37" s="12">
        <v>1</v>
      </c>
      <c r="AQ37" s="12"/>
      <c r="AR37" s="12"/>
      <c r="AS37" s="12">
        <v>1</v>
      </c>
      <c r="AT37" s="12"/>
      <c r="AU37" s="12"/>
      <c r="AV37" s="12"/>
      <c r="AW37" s="12">
        <v>1</v>
      </c>
      <c r="AX37" s="12"/>
      <c r="AY37" s="12">
        <v>1</v>
      </c>
      <c r="AZ37" s="12"/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/>
      <c r="BX37" s="12">
        <v>1</v>
      </c>
      <c r="BY37" s="12"/>
      <c r="BZ37" s="12">
        <v>1</v>
      </c>
      <c r="CA37" s="12"/>
      <c r="CB37" s="12"/>
      <c r="CC37" s="12">
        <v>1</v>
      </c>
      <c r="CD37" s="12"/>
      <c r="CE37" s="12"/>
      <c r="CF37" s="12">
        <v>1</v>
      </c>
      <c r="CG37" s="12"/>
      <c r="CH37" s="12"/>
      <c r="CI37" s="12">
        <v>1</v>
      </c>
      <c r="CJ37" s="12"/>
      <c r="CK37" s="12"/>
      <c r="CL37" s="12">
        <v>1</v>
      </c>
      <c r="CM37" s="12"/>
      <c r="CN37" s="12"/>
      <c r="CO37" s="12">
        <v>1</v>
      </c>
      <c r="CP37" s="12"/>
      <c r="CQ37" s="12"/>
      <c r="CR37" s="12">
        <v>1</v>
      </c>
      <c r="CS37" s="12"/>
      <c r="CT37" s="12"/>
      <c r="CU37" s="12">
        <v>1</v>
      </c>
      <c r="CV37" s="12"/>
      <c r="CW37" s="12"/>
      <c r="CX37" s="12">
        <v>1</v>
      </c>
      <c r="CY37" s="12"/>
      <c r="CZ37" s="12"/>
      <c r="DA37" s="12"/>
      <c r="DB37" s="12">
        <v>1</v>
      </c>
      <c r="DC37" s="12"/>
      <c r="DD37" s="12">
        <v>1</v>
      </c>
      <c r="DE37" s="12"/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12">
        <v>1</v>
      </c>
      <c r="DT37" s="12"/>
      <c r="DU37" s="12"/>
      <c r="DV37" s="12">
        <v>1</v>
      </c>
      <c r="DW37" s="12"/>
      <c r="DX37" s="12"/>
      <c r="DY37" s="12">
        <v>1</v>
      </c>
      <c r="DZ37" s="12"/>
      <c r="EA37" s="12"/>
      <c r="EB37" s="12">
        <v>1</v>
      </c>
      <c r="EC37" s="12"/>
      <c r="ED37" s="12"/>
      <c r="EE37" s="12"/>
      <c r="EF37" s="12"/>
      <c r="EG37" s="12">
        <v>1</v>
      </c>
      <c r="EH37" s="12">
        <v>1</v>
      </c>
      <c r="EI37" s="12"/>
      <c r="EJ37" s="12"/>
      <c r="EK37" s="12">
        <v>1</v>
      </c>
      <c r="EL37" s="12"/>
      <c r="EM37" s="12"/>
      <c r="EN37" s="12"/>
      <c r="EO37" s="12">
        <v>1</v>
      </c>
      <c r="EP37" s="12"/>
      <c r="EQ37" s="12">
        <v>1</v>
      </c>
      <c r="ER37" s="12"/>
      <c r="ES37" s="12"/>
      <c r="ET37" s="12">
        <v>1</v>
      </c>
      <c r="EU37" s="12"/>
      <c r="EV37" s="12"/>
      <c r="EW37" s="12">
        <v>1</v>
      </c>
      <c r="EX37" s="12"/>
      <c r="EY37" s="12"/>
      <c r="EZ37" s="12">
        <v>1</v>
      </c>
      <c r="FA37" s="12"/>
      <c r="FB37" s="12"/>
      <c r="FC37" s="12">
        <v>1</v>
      </c>
      <c r="FD37" s="12"/>
      <c r="FE37" s="12"/>
      <c r="FF37" s="12">
        <v>1</v>
      </c>
      <c r="FG37" s="12"/>
      <c r="FH37" s="12"/>
      <c r="FI37" s="12"/>
      <c r="FJ37" s="12">
        <v>1</v>
      </c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15.75" spans="1:254">
      <c r="A38" s="13">
        <v>25</v>
      </c>
      <c r="B38" s="62" t="s">
        <v>682</v>
      </c>
      <c r="C38" s="12">
        <v>1</v>
      </c>
      <c r="D38" s="12"/>
      <c r="E38" s="12"/>
      <c r="F38" s="12"/>
      <c r="G38" s="12">
        <v>1</v>
      </c>
      <c r="H38" s="12"/>
      <c r="I38" s="12"/>
      <c r="J38" s="12">
        <v>1</v>
      </c>
      <c r="K38" s="12"/>
      <c r="L38" s="12"/>
      <c r="M38" s="12">
        <v>1</v>
      </c>
      <c r="N38" s="12"/>
      <c r="O38" s="12"/>
      <c r="P38" s="12">
        <v>1</v>
      </c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>
        <v>1</v>
      </c>
      <c r="Z38" s="12"/>
      <c r="AA38" s="12"/>
      <c r="AB38" s="12"/>
      <c r="AC38" s="12">
        <v>1</v>
      </c>
      <c r="AD38" s="12"/>
      <c r="AE38" s="12">
        <v>1</v>
      </c>
      <c r="AF38" s="12"/>
      <c r="AG38" s="12"/>
      <c r="AH38" s="12">
        <v>1</v>
      </c>
      <c r="AI38" s="12"/>
      <c r="AJ38" s="12"/>
      <c r="AK38" s="12">
        <v>1</v>
      </c>
      <c r="AL38" s="12"/>
      <c r="AM38" s="12">
        <v>1</v>
      </c>
      <c r="AN38" s="12"/>
      <c r="AO38" s="12"/>
      <c r="AP38" s="12">
        <v>1</v>
      </c>
      <c r="AQ38" s="12"/>
      <c r="AR38" s="12"/>
      <c r="AS38" s="12"/>
      <c r="AT38" s="12">
        <v>1</v>
      </c>
      <c r="AU38" s="12"/>
      <c r="AV38" s="12"/>
      <c r="AW38" s="12"/>
      <c r="AX38" s="12">
        <v>1</v>
      </c>
      <c r="AY38" s="12"/>
      <c r="AZ38" s="12">
        <v>1</v>
      </c>
      <c r="BA38" s="12"/>
      <c r="BB38" s="12"/>
      <c r="BC38" s="12">
        <v>1</v>
      </c>
      <c r="BD38" s="12"/>
      <c r="BE38" s="12"/>
      <c r="BF38" s="12">
        <v>1</v>
      </c>
      <c r="BG38" s="12"/>
      <c r="BH38" s="12"/>
      <c r="BI38" s="12"/>
      <c r="BJ38" s="12">
        <v>1</v>
      </c>
      <c r="BK38" s="12"/>
      <c r="BL38" s="12">
        <v>1</v>
      </c>
      <c r="BM38" s="12"/>
      <c r="BN38" s="12">
        <v>1</v>
      </c>
      <c r="BO38" s="12"/>
      <c r="BP38" s="12"/>
      <c r="BQ38" s="12"/>
      <c r="BR38" s="12">
        <v>1</v>
      </c>
      <c r="BS38" s="12"/>
      <c r="BT38" s="12"/>
      <c r="BU38" s="12">
        <v>1</v>
      </c>
      <c r="BV38" s="12"/>
      <c r="BW38" s="12"/>
      <c r="BX38" s="12">
        <v>1</v>
      </c>
      <c r="BY38" s="12"/>
      <c r="BZ38" s="12">
        <v>1</v>
      </c>
      <c r="CA38" s="12"/>
      <c r="CB38" s="12"/>
      <c r="CC38" s="12"/>
      <c r="CD38" s="12">
        <v>1</v>
      </c>
      <c r="CE38" s="12"/>
      <c r="CF38" s="12">
        <v>1</v>
      </c>
      <c r="CG38" s="12"/>
      <c r="CH38" s="12"/>
      <c r="CI38" s="12"/>
      <c r="CJ38" s="12">
        <v>1</v>
      </c>
      <c r="CK38" s="12"/>
      <c r="CL38" s="12">
        <v>1</v>
      </c>
      <c r="CM38" s="12"/>
      <c r="CN38" s="12"/>
      <c r="CO38" s="12">
        <v>1</v>
      </c>
      <c r="CP38" s="12"/>
      <c r="CQ38" s="12"/>
      <c r="CR38" s="12">
        <v>1</v>
      </c>
      <c r="CS38" s="12"/>
      <c r="CT38" s="12"/>
      <c r="CU38" s="12"/>
      <c r="CV38" s="12"/>
      <c r="CW38" s="12">
        <v>1</v>
      </c>
      <c r="CX38" s="12"/>
      <c r="CY38" s="12">
        <v>1</v>
      </c>
      <c r="CZ38" s="12"/>
      <c r="DA38" s="12"/>
      <c r="DB38" s="12"/>
      <c r="DC38" s="12">
        <v>1</v>
      </c>
      <c r="DD38" s="12"/>
      <c r="DE38" s="12">
        <v>1</v>
      </c>
      <c r="DF38" s="12"/>
      <c r="DG38" s="12">
        <v>1</v>
      </c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>
        <v>1</v>
      </c>
      <c r="ED38" s="12"/>
      <c r="EE38" s="12"/>
      <c r="EF38" s="12"/>
      <c r="EG38" s="12">
        <v>1</v>
      </c>
      <c r="EH38" s="12">
        <v>1</v>
      </c>
      <c r="EI38" s="12"/>
      <c r="EJ38" s="12"/>
      <c r="EK38" s="12"/>
      <c r="EL38" s="12">
        <v>1</v>
      </c>
      <c r="EM38" s="12"/>
      <c r="EN38" s="12"/>
      <c r="EO38" s="12">
        <v>1</v>
      </c>
      <c r="EP38" s="12"/>
      <c r="EQ38" s="12"/>
      <c r="ER38" s="12">
        <v>1</v>
      </c>
      <c r="ES38" s="12"/>
      <c r="ET38" s="12"/>
      <c r="EU38" s="12">
        <v>1</v>
      </c>
      <c r="EV38" s="12"/>
      <c r="EW38" s="12">
        <v>1</v>
      </c>
      <c r="EX38" s="12"/>
      <c r="EY38" s="12"/>
      <c r="EZ38" s="12">
        <v>1</v>
      </c>
      <c r="FA38" s="12"/>
      <c r="FB38" s="12"/>
      <c r="FC38" s="12"/>
      <c r="FD38" s="12">
        <v>1</v>
      </c>
      <c r="FE38" s="12"/>
      <c r="FF38" s="12">
        <v>1</v>
      </c>
      <c r="FG38" s="12"/>
      <c r="FH38" s="12"/>
      <c r="FI38" s="12"/>
      <c r="FJ38" s="12">
        <v>1</v>
      </c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ht="14.4" customHeight="1" spans="1:254">
      <c r="A39" s="13">
        <v>26</v>
      </c>
      <c r="B39" s="12" t="s">
        <v>683</v>
      </c>
      <c r="C39" s="12">
        <v>1</v>
      </c>
      <c r="D39" s="12"/>
      <c r="E39" s="12"/>
      <c r="F39" s="12"/>
      <c r="G39" s="12">
        <v>1</v>
      </c>
      <c r="H39" s="12"/>
      <c r="I39" s="12"/>
      <c r="J39" s="12">
        <v>1</v>
      </c>
      <c r="K39" s="12"/>
      <c r="L39" s="12"/>
      <c r="M39" s="12">
        <v>1</v>
      </c>
      <c r="N39" s="12"/>
      <c r="O39" s="12"/>
      <c r="P39" s="12">
        <v>1</v>
      </c>
      <c r="Q39" s="12"/>
      <c r="R39" s="12"/>
      <c r="S39" s="12">
        <v>1</v>
      </c>
      <c r="T39" s="12"/>
      <c r="U39" s="12">
        <v>1</v>
      </c>
      <c r="V39" s="12"/>
      <c r="W39" s="12"/>
      <c r="X39" s="12"/>
      <c r="Y39" s="12">
        <v>1</v>
      </c>
      <c r="Z39" s="12"/>
      <c r="AA39" s="12"/>
      <c r="AB39" s="12"/>
      <c r="AC39" s="12">
        <v>1</v>
      </c>
      <c r="AD39" s="12"/>
      <c r="AE39" s="12">
        <v>1</v>
      </c>
      <c r="AF39" s="12"/>
      <c r="AG39" s="12"/>
      <c r="AH39" s="12">
        <v>1</v>
      </c>
      <c r="AI39" s="12"/>
      <c r="AJ39" s="12"/>
      <c r="AK39" s="12">
        <v>1</v>
      </c>
      <c r="AL39" s="12"/>
      <c r="AM39" s="12">
        <v>1</v>
      </c>
      <c r="AN39" s="12"/>
      <c r="AO39" s="12"/>
      <c r="AP39" s="12">
        <v>1</v>
      </c>
      <c r="AQ39" s="12"/>
      <c r="AR39" s="12"/>
      <c r="AS39" s="12"/>
      <c r="AT39" s="12">
        <v>1</v>
      </c>
      <c r="AU39" s="12"/>
      <c r="AV39" s="12"/>
      <c r="AW39" s="12"/>
      <c r="AX39" s="12">
        <v>1</v>
      </c>
      <c r="AY39" s="12"/>
      <c r="AZ39" s="12">
        <v>1</v>
      </c>
      <c r="BA39" s="12"/>
      <c r="BB39" s="12"/>
      <c r="BC39" s="12">
        <v>1</v>
      </c>
      <c r="BD39" s="12"/>
      <c r="BE39" s="12"/>
      <c r="BF39" s="12">
        <v>1</v>
      </c>
      <c r="BG39" s="12"/>
      <c r="BH39" s="12"/>
      <c r="BI39" s="12"/>
      <c r="BJ39" s="12">
        <v>1</v>
      </c>
      <c r="BK39" s="12"/>
      <c r="BL39" s="12">
        <v>1</v>
      </c>
      <c r="BM39" s="12"/>
      <c r="BN39" s="12">
        <v>1</v>
      </c>
      <c r="BO39" s="12"/>
      <c r="BP39" s="12"/>
      <c r="BQ39" s="12"/>
      <c r="BR39" s="12">
        <v>1</v>
      </c>
      <c r="BS39" s="12"/>
      <c r="BT39" s="12"/>
      <c r="BU39" s="12">
        <v>1</v>
      </c>
      <c r="BV39" s="12"/>
      <c r="BW39" s="12"/>
      <c r="BX39" s="12">
        <v>1</v>
      </c>
      <c r="BY39" s="12"/>
      <c r="BZ39" s="12">
        <v>1</v>
      </c>
      <c r="CA39" s="12"/>
      <c r="CB39" s="12"/>
      <c r="CC39" s="12">
        <v>1</v>
      </c>
      <c r="CD39" s="12"/>
      <c r="CE39" s="12"/>
      <c r="CF39" s="12">
        <v>1</v>
      </c>
      <c r="CG39" s="12"/>
      <c r="CH39" s="12"/>
      <c r="CI39" s="12">
        <v>1</v>
      </c>
      <c r="CJ39" s="12"/>
      <c r="CK39" s="12"/>
      <c r="CL39" s="12">
        <v>1</v>
      </c>
      <c r="CM39" s="12"/>
      <c r="CN39" s="12"/>
      <c r="CO39" s="12">
        <v>1</v>
      </c>
      <c r="CP39" s="12"/>
      <c r="CQ39" s="12"/>
      <c r="CR39" s="12">
        <v>1</v>
      </c>
      <c r="CS39" s="12"/>
      <c r="CT39" s="12"/>
      <c r="CU39" s="12">
        <v>1</v>
      </c>
      <c r="CV39" s="12"/>
      <c r="CW39" s="12"/>
      <c r="CX39" s="12">
        <v>1</v>
      </c>
      <c r="CY39" s="12"/>
      <c r="CZ39" s="12"/>
      <c r="DA39" s="12"/>
      <c r="DB39" s="12">
        <v>1</v>
      </c>
      <c r="DC39" s="12"/>
      <c r="DD39" s="12">
        <v>1</v>
      </c>
      <c r="DE39" s="12"/>
      <c r="DF39" s="12"/>
      <c r="DG39" s="12">
        <v>1</v>
      </c>
      <c r="DH39" s="12"/>
      <c r="DI39" s="12"/>
      <c r="DJ39" s="12">
        <v>1</v>
      </c>
      <c r="DK39" s="12"/>
      <c r="DL39" s="12"/>
      <c r="DM39" s="12">
        <v>1</v>
      </c>
      <c r="DN39" s="12"/>
      <c r="DO39" s="12"/>
      <c r="DP39" s="12"/>
      <c r="DQ39" s="12">
        <v>1</v>
      </c>
      <c r="DR39" s="12"/>
      <c r="DS39" s="12">
        <v>1</v>
      </c>
      <c r="DT39" s="12"/>
      <c r="DU39" s="12"/>
      <c r="DV39" s="12">
        <v>1</v>
      </c>
      <c r="DW39" s="12"/>
      <c r="DX39" s="12"/>
      <c r="DY39" s="12">
        <v>1</v>
      </c>
      <c r="DZ39" s="12"/>
      <c r="EA39" s="12"/>
      <c r="EB39" s="12">
        <v>1</v>
      </c>
      <c r="EC39" s="12"/>
      <c r="ED39" s="12"/>
      <c r="EE39" s="12"/>
      <c r="EF39" s="12"/>
      <c r="EG39" s="12">
        <v>1</v>
      </c>
      <c r="EH39" s="12">
        <v>1</v>
      </c>
      <c r="EI39" s="12"/>
      <c r="EJ39" s="12"/>
      <c r="EK39" s="12"/>
      <c r="EL39" s="12">
        <v>1</v>
      </c>
      <c r="EM39" s="12"/>
      <c r="EN39" s="12"/>
      <c r="EO39" s="12">
        <v>1</v>
      </c>
      <c r="EP39" s="12"/>
      <c r="EQ39" s="12"/>
      <c r="ER39" s="12">
        <v>1</v>
      </c>
      <c r="ES39" s="12"/>
      <c r="ET39" s="12">
        <v>1</v>
      </c>
      <c r="EU39" s="12"/>
      <c r="EV39" s="12"/>
      <c r="EW39" s="12">
        <v>1</v>
      </c>
      <c r="EX39" s="12"/>
      <c r="EY39" s="12"/>
      <c r="EZ39" s="12">
        <v>1</v>
      </c>
      <c r="FA39" s="12"/>
      <c r="FB39" s="12"/>
      <c r="FC39" s="12">
        <v>1</v>
      </c>
      <c r="FD39" s="12"/>
      <c r="FE39" s="12"/>
      <c r="FF39" s="12">
        <v>1</v>
      </c>
      <c r="FG39" s="12"/>
      <c r="FH39" s="12"/>
      <c r="FI39" s="12"/>
      <c r="FJ39" s="12">
        <v>1</v>
      </c>
      <c r="FK39" s="12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67">
      <c r="A40" s="14" t="s">
        <v>414</v>
      </c>
      <c r="B40" s="15"/>
      <c r="C40" s="13">
        <f t="shared" ref="C40:W40" si="0">SUM(C14:C39)</f>
        <v>21</v>
      </c>
      <c r="D40" s="13">
        <f t="shared" si="0"/>
        <v>5</v>
      </c>
      <c r="E40" s="13">
        <f t="shared" si="0"/>
        <v>0</v>
      </c>
      <c r="F40" s="13">
        <f t="shared" si="0"/>
        <v>2</v>
      </c>
      <c r="G40" s="13">
        <f t="shared" si="0"/>
        <v>24</v>
      </c>
      <c r="H40" s="13">
        <f t="shared" si="0"/>
        <v>0</v>
      </c>
      <c r="I40" s="13">
        <f t="shared" si="0"/>
        <v>2</v>
      </c>
      <c r="J40" s="13">
        <f t="shared" si="0"/>
        <v>24</v>
      </c>
      <c r="K40" s="13">
        <f t="shared" si="0"/>
        <v>0</v>
      </c>
      <c r="L40" s="13">
        <f t="shared" si="0"/>
        <v>2</v>
      </c>
      <c r="M40" s="13">
        <f t="shared" si="0"/>
        <v>24</v>
      </c>
      <c r="N40" s="13">
        <f t="shared" si="0"/>
        <v>0</v>
      </c>
      <c r="O40" s="13">
        <f t="shared" si="0"/>
        <v>0</v>
      </c>
      <c r="P40" s="13">
        <f t="shared" si="0"/>
        <v>26</v>
      </c>
      <c r="Q40" s="13">
        <f t="shared" si="0"/>
        <v>0</v>
      </c>
      <c r="R40" s="13">
        <f t="shared" si="0"/>
        <v>6</v>
      </c>
      <c r="S40" s="13">
        <f t="shared" si="0"/>
        <v>19</v>
      </c>
      <c r="T40" s="13">
        <f t="shared" si="0"/>
        <v>1</v>
      </c>
      <c r="U40" s="13">
        <f t="shared" si="0"/>
        <v>15</v>
      </c>
      <c r="V40" s="13">
        <f t="shared" si="0"/>
        <v>11</v>
      </c>
      <c r="W40" s="13">
        <f t="shared" si="0"/>
        <v>0</v>
      </c>
      <c r="X40" s="13">
        <v>0</v>
      </c>
      <c r="Y40" s="13">
        <f t="shared" ref="Y40:AX40" si="1">SUM(Y14:Y39)</f>
        <v>18</v>
      </c>
      <c r="Z40" s="13">
        <f t="shared" si="1"/>
        <v>8</v>
      </c>
      <c r="AA40" s="13">
        <f t="shared" si="1"/>
        <v>0</v>
      </c>
      <c r="AB40" s="13">
        <f t="shared" si="1"/>
        <v>0</v>
      </c>
      <c r="AC40" s="13">
        <f t="shared" si="1"/>
        <v>26</v>
      </c>
      <c r="AD40" s="13">
        <f t="shared" si="1"/>
        <v>0</v>
      </c>
      <c r="AE40" s="13">
        <f t="shared" si="1"/>
        <v>26</v>
      </c>
      <c r="AF40" s="13">
        <f t="shared" si="1"/>
        <v>0</v>
      </c>
      <c r="AG40" s="13">
        <f t="shared" si="1"/>
        <v>1</v>
      </c>
      <c r="AH40" s="13">
        <f t="shared" si="1"/>
        <v>25</v>
      </c>
      <c r="AI40" s="13">
        <f t="shared" si="1"/>
        <v>0</v>
      </c>
      <c r="AJ40" s="13">
        <f t="shared" si="1"/>
        <v>4</v>
      </c>
      <c r="AK40" s="13">
        <f t="shared" si="1"/>
        <v>22</v>
      </c>
      <c r="AL40" s="13">
        <f t="shared" si="1"/>
        <v>0</v>
      </c>
      <c r="AM40" s="13">
        <f t="shared" si="1"/>
        <v>26</v>
      </c>
      <c r="AN40" s="13">
        <f t="shared" si="1"/>
        <v>0</v>
      </c>
      <c r="AO40" s="13">
        <f t="shared" si="1"/>
        <v>0</v>
      </c>
      <c r="AP40" s="13">
        <f t="shared" si="1"/>
        <v>18</v>
      </c>
      <c r="AQ40" s="13">
        <f t="shared" si="1"/>
        <v>8</v>
      </c>
      <c r="AR40" s="13">
        <f t="shared" si="1"/>
        <v>0</v>
      </c>
      <c r="AS40" s="13">
        <f t="shared" si="1"/>
        <v>3</v>
      </c>
      <c r="AT40" s="13">
        <f t="shared" si="1"/>
        <v>23</v>
      </c>
      <c r="AU40" s="13">
        <f t="shared" si="1"/>
        <v>0</v>
      </c>
      <c r="AV40" s="13">
        <f t="shared" si="1"/>
        <v>2</v>
      </c>
      <c r="AW40" s="13">
        <f t="shared" si="1"/>
        <v>2</v>
      </c>
      <c r="AX40" s="13">
        <f t="shared" si="1"/>
        <v>22</v>
      </c>
      <c r="AY40" s="13">
        <v>6</v>
      </c>
      <c r="AZ40" s="13">
        <f t="shared" ref="AZ40:DK40" si="2">SUM(AZ14:AZ39)</f>
        <v>20</v>
      </c>
      <c r="BA40" s="13">
        <f t="shared" si="2"/>
        <v>0</v>
      </c>
      <c r="BB40" s="13">
        <f t="shared" si="2"/>
        <v>6</v>
      </c>
      <c r="BC40" s="13">
        <f t="shared" si="2"/>
        <v>20</v>
      </c>
      <c r="BD40" s="13">
        <f t="shared" si="2"/>
        <v>0</v>
      </c>
      <c r="BE40" s="13">
        <f t="shared" si="2"/>
        <v>7</v>
      </c>
      <c r="BF40" s="13">
        <f t="shared" si="2"/>
        <v>18</v>
      </c>
      <c r="BG40" s="13">
        <f t="shared" si="2"/>
        <v>1</v>
      </c>
      <c r="BH40" s="13">
        <f t="shared" si="2"/>
        <v>6</v>
      </c>
      <c r="BI40" s="13">
        <f t="shared" si="2"/>
        <v>1</v>
      </c>
      <c r="BJ40" s="13">
        <f t="shared" si="2"/>
        <v>19</v>
      </c>
      <c r="BK40" s="13">
        <f t="shared" si="2"/>
        <v>6</v>
      </c>
      <c r="BL40" s="13">
        <f t="shared" si="2"/>
        <v>20</v>
      </c>
      <c r="BM40" s="13">
        <f t="shared" si="2"/>
        <v>0</v>
      </c>
      <c r="BN40" s="13">
        <f t="shared" si="2"/>
        <v>26</v>
      </c>
      <c r="BO40" s="13">
        <f t="shared" si="2"/>
        <v>0</v>
      </c>
      <c r="BP40" s="13">
        <f t="shared" si="2"/>
        <v>0</v>
      </c>
      <c r="BQ40" s="13">
        <f t="shared" si="2"/>
        <v>4</v>
      </c>
      <c r="BR40" s="13">
        <f t="shared" si="2"/>
        <v>21</v>
      </c>
      <c r="BS40" s="13">
        <f t="shared" si="2"/>
        <v>1</v>
      </c>
      <c r="BT40" s="13">
        <f t="shared" si="2"/>
        <v>4</v>
      </c>
      <c r="BU40" s="13">
        <f t="shared" si="2"/>
        <v>21</v>
      </c>
      <c r="BV40" s="13">
        <f t="shared" si="2"/>
        <v>1</v>
      </c>
      <c r="BW40" s="13">
        <f t="shared" si="2"/>
        <v>3</v>
      </c>
      <c r="BX40" s="13">
        <f t="shared" si="2"/>
        <v>22</v>
      </c>
      <c r="BY40" s="13">
        <f t="shared" si="2"/>
        <v>1</v>
      </c>
      <c r="BZ40" s="13">
        <f t="shared" si="2"/>
        <v>25</v>
      </c>
      <c r="CA40" s="13">
        <f t="shared" si="2"/>
        <v>1</v>
      </c>
      <c r="CB40" s="13">
        <f t="shared" si="2"/>
        <v>0</v>
      </c>
      <c r="CC40" s="13">
        <f t="shared" si="2"/>
        <v>7</v>
      </c>
      <c r="CD40" s="13">
        <f t="shared" si="2"/>
        <v>19</v>
      </c>
      <c r="CE40" s="13">
        <f t="shared" si="2"/>
        <v>1</v>
      </c>
      <c r="CF40" s="13">
        <f t="shared" si="2"/>
        <v>25</v>
      </c>
      <c r="CG40" s="13">
        <f t="shared" si="2"/>
        <v>1</v>
      </c>
      <c r="CH40" s="13">
        <f t="shared" si="2"/>
        <v>0</v>
      </c>
      <c r="CI40" s="13">
        <f t="shared" si="2"/>
        <v>6</v>
      </c>
      <c r="CJ40" s="13">
        <f t="shared" si="2"/>
        <v>20</v>
      </c>
      <c r="CK40" s="13">
        <f t="shared" si="2"/>
        <v>0</v>
      </c>
      <c r="CL40" s="13">
        <f t="shared" si="2"/>
        <v>24</v>
      </c>
      <c r="CM40" s="13">
        <f t="shared" si="2"/>
        <v>2</v>
      </c>
      <c r="CN40" s="13">
        <f t="shared" si="2"/>
        <v>0</v>
      </c>
      <c r="CO40" s="13">
        <f t="shared" si="2"/>
        <v>25</v>
      </c>
      <c r="CP40" s="13">
        <f t="shared" si="2"/>
        <v>1</v>
      </c>
      <c r="CQ40" s="13">
        <f t="shared" si="2"/>
        <v>0</v>
      </c>
      <c r="CR40" s="13">
        <f t="shared" si="2"/>
        <v>21</v>
      </c>
      <c r="CS40" s="13">
        <f t="shared" si="2"/>
        <v>4</v>
      </c>
      <c r="CT40" s="13">
        <f t="shared" si="2"/>
        <v>1</v>
      </c>
      <c r="CU40" s="13">
        <f t="shared" si="2"/>
        <v>7</v>
      </c>
      <c r="CV40" s="13">
        <f t="shared" si="2"/>
        <v>0</v>
      </c>
      <c r="CW40" s="13">
        <f t="shared" si="2"/>
        <v>19</v>
      </c>
      <c r="CX40" s="13">
        <f t="shared" si="2"/>
        <v>6</v>
      </c>
      <c r="CY40" s="13">
        <f t="shared" si="2"/>
        <v>20</v>
      </c>
      <c r="CZ40" s="13">
        <f t="shared" si="2"/>
        <v>0</v>
      </c>
      <c r="DA40" s="13">
        <f t="shared" si="2"/>
        <v>5</v>
      </c>
      <c r="DB40" s="13">
        <f t="shared" si="2"/>
        <v>2</v>
      </c>
      <c r="DC40" s="13">
        <f t="shared" si="2"/>
        <v>19</v>
      </c>
      <c r="DD40" s="13">
        <f t="shared" si="2"/>
        <v>18</v>
      </c>
      <c r="DE40" s="13">
        <f t="shared" si="2"/>
        <v>8</v>
      </c>
      <c r="DF40" s="13">
        <f t="shared" si="2"/>
        <v>0</v>
      </c>
      <c r="DG40" s="13">
        <f t="shared" si="2"/>
        <v>10</v>
      </c>
      <c r="DH40" s="13">
        <f t="shared" si="2"/>
        <v>16</v>
      </c>
      <c r="DI40" s="13">
        <f t="shared" si="2"/>
        <v>0</v>
      </c>
      <c r="DJ40" s="13">
        <f t="shared" si="2"/>
        <v>13</v>
      </c>
      <c r="DK40" s="13">
        <f t="shared" si="2"/>
        <v>5</v>
      </c>
      <c r="DL40" s="13">
        <f t="shared" ref="DL40:FK40" si="3">SUM(DL14:DL39)</f>
        <v>7</v>
      </c>
      <c r="DM40" s="13">
        <f t="shared" si="3"/>
        <v>24</v>
      </c>
      <c r="DN40" s="13">
        <f t="shared" si="3"/>
        <v>0</v>
      </c>
      <c r="DO40" s="13">
        <f t="shared" si="3"/>
        <v>1</v>
      </c>
      <c r="DP40" s="13">
        <f t="shared" si="3"/>
        <v>10</v>
      </c>
      <c r="DQ40" s="13">
        <f t="shared" si="3"/>
        <v>15</v>
      </c>
      <c r="DR40" s="13">
        <f t="shared" si="3"/>
        <v>0</v>
      </c>
      <c r="DS40" s="13">
        <f t="shared" si="3"/>
        <v>24</v>
      </c>
      <c r="DT40" s="13">
        <f t="shared" si="3"/>
        <v>0</v>
      </c>
      <c r="DU40" s="13">
        <f t="shared" si="3"/>
        <v>1</v>
      </c>
      <c r="DV40" s="13">
        <f t="shared" si="3"/>
        <v>7</v>
      </c>
      <c r="DW40" s="13">
        <f t="shared" si="3"/>
        <v>17</v>
      </c>
      <c r="DX40" s="13">
        <f t="shared" si="3"/>
        <v>1</v>
      </c>
      <c r="DY40" s="13">
        <f t="shared" si="3"/>
        <v>25</v>
      </c>
      <c r="DZ40" s="13">
        <f t="shared" si="3"/>
        <v>0</v>
      </c>
      <c r="EA40" s="13">
        <f t="shared" si="3"/>
        <v>0</v>
      </c>
      <c r="EB40" s="13">
        <f t="shared" si="3"/>
        <v>7</v>
      </c>
      <c r="EC40" s="13">
        <f t="shared" si="3"/>
        <v>19</v>
      </c>
      <c r="ED40" s="13">
        <f t="shared" si="3"/>
        <v>0</v>
      </c>
      <c r="EE40" s="13">
        <f t="shared" si="3"/>
        <v>0</v>
      </c>
      <c r="EF40" s="13">
        <f t="shared" si="3"/>
        <v>1</v>
      </c>
      <c r="EG40" s="13">
        <f t="shared" si="3"/>
        <v>25</v>
      </c>
      <c r="EH40" s="13">
        <f t="shared" si="3"/>
        <v>26</v>
      </c>
      <c r="EI40" s="13">
        <f t="shared" si="3"/>
        <v>0</v>
      </c>
      <c r="EJ40" s="13">
        <f t="shared" si="3"/>
        <v>0</v>
      </c>
      <c r="EK40" s="13">
        <f t="shared" si="3"/>
        <v>5</v>
      </c>
      <c r="EL40" s="13">
        <f t="shared" si="3"/>
        <v>20</v>
      </c>
      <c r="EM40" s="13">
        <f t="shared" si="3"/>
        <v>1</v>
      </c>
      <c r="EN40" s="13">
        <f t="shared" si="3"/>
        <v>0</v>
      </c>
      <c r="EO40" s="13">
        <f t="shared" si="3"/>
        <v>26</v>
      </c>
      <c r="EP40" s="13">
        <f t="shared" si="3"/>
        <v>0</v>
      </c>
      <c r="EQ40" s="13">
        <f t="shared" si="3"/>
        <v>4</v>
      </c>
      <c r="ER40" s="13">
        <f t="shared" si="3"/>
        <v>21</v>
      </c>
      <c r="ES40" s="13">
        <f t="shared" si="3"/>
        <v>1</v>
      </c>
      <c r="ET40" s="13">
        <f t="shared" si="3"/>
        <v>5</v>
      </c>
      <c r="EU40" s="13">
        <f t="shared" si="3"/>
        <v>20</v>
      </c>
      <c r="EV40" s="13">
        <f t="shared" si="3"/>
        <v>1</v>
      </c>
      <c r="EW40" s="13">
        <f t="shared" si="3"/>
        <v>25</v>
      </c>
      <c r="EX40" s="13">
        <f t="shared" si="3"/>
        <v>1</v>
      </c>
      <c r="EY40" s="13">
        <f t="shared" si="3"/>
        <v>0</v>
      </c>
      <c r="EZ40" s="13">
        <f t="shared" si="3"/>
        <v>24</v>
      </c>
      <c r="FA40" s="13">
        <f t="shared" si="3"/>
        <v>2</v>
      </c>
      <c r="FB40" s="13">
        <f t="shared" si="3"/>
        <v>0</v>
      </c>
      <c r="FC40" s="13">
        <f t="shared" si="3"/>
        <v>7</v>
      </c>
      <c r="FD40" s="13">
        <f t="shared" si="3"/>
        <v>19</v>
      </c>
      <c r="FE40" s="13">
        <f t="shared" si="3"/>
        <v>0</v>
      </c>
      <c r="FF40" s="13">
        <f t="shared" si="3"/>
        <v>25</v>
      </c>
      <c r="FG40" s="13">
        <f t="shared" si="3"/>
        <v>1</v>
      </c>
      <c r="FH40" s="13">
        <f t="shared" si="3"/>
        <v>0</v>
      </c>
      <c r="FI40" s="13">
        <f t="shared" si="3"/>
        <v>0</v>
      </c>
      <c r="FJ40" s="13">
        <f t="shared" si="3"/>
        <v>17</v>
      </c>
      <c r="FK40" s="13">
        <f t="shared" si="3"/>
        <v>9</v>
      </c>
    </row>
    <row r="41" ht="39" customHeight="1" spans="1:167">
      <c r="A41" s="16" t="s">
        <v>684</v>
      </c>
      <c r="B41" s="17"/>
      <c r="C41" s="18">
        <f>C40/26%</f>
        <v>80.7692307692308</v>
      </c>
      <c r="D41" s="18">
        <f>D40/26%</f>
        <v>19.2307692307692</v>
      </c>
      <c r="E41" s="18">
        <f t="shared" ref="C41:AH41" si="4">E40/25%</f>
        <v>0</v>
      </c>
      <c r="F41" s="18">
        <f>F40/26%</f>
        <v>7.69230769230769</v>
      </c>
      <c r="G41" s="18">
        <f>G40/26%</f>
        <v>92.3076923076923</v>
      </c>
      <c r="H41" s="18">
        <f t="shared" si="4"/>
        <v>0</v>
      </c>
      <c r="I41" s="18">
        <f>I40/26%</f>
        <v>7.69230769230769</v>
      </c>
      <c r="J41" s="18">
        <f>J40/26%</f>
        <v>92.3076923076923</v>
      </c>
      <c r="K41" s="18">
        <f t="shared" si="4"/>
        <v>0</v>
      </c>
      <c r="L41" s="18">
        <f>L40/26%</f>
        <v>7.69230769230769</v>
      </c>
      <c r="M41" s="18">
        <f>M40/26%</f>
        <v>92.3076923076923</v>
      </c>
      <c r="N41" s="18">
        <f t="shared" si="4"/>
        <v>0</v>
      </c>
      <c r="O41" s="18">
        <f t="shared" si="4"/>
        <v>0</v>
      </c>
      <c r="P41" s="18">
        <f>P40/26%</f>
        <v>100</v>
      </c>
      <c r="Q41" s="18">
        <f t="shared" si="4"/>
        <v>0</v>
      </c>
      <c r="R41" s="18">
        <f>R40/26%</f>
        <v>23.0769230769231</v>
      </c>
      <c r="S41" s="18">
        <f>S40/26%</f>
        <v>73.0769230769231</v>
      </c>
      <c r="T41" s="18">
        <f>T40/26%</f>
        <v>3.84615384615385</v>
      </c>
      <c r="U41" s="18">
        <f>U40/26%</f>
        <v>57.6923076923077</v>
      </c>
      <c r="V41" s="18">
        <f>V40/26%</f>
        <v>42.3076923076923</v>
      </c>
      <c r="W41" s="18">
        <f t="shared" si="4"/>
        <v>0</v>
      </c>
      <c r="X41" s="18">
        <f t="shared" si="4"/>
        <v>0</v>
      </c>
      <c r="Y41" s="18">
        <f>Y40/26%</f>
        <v>69.2307692307692</v>
      </c>
      <c r="Z41" s="18">
        <f>Z40/26%</f>
        <v>30.7692307692308</v>
      </c>
      <c r="AA41" s="18">
        <f t="shared" si="4"/>
        <v>0</v>
      </c>
      <c r="AB41" s="18">
        <f t="shared" si="4"/>
        <v>0</v>
      </c>
      <c r="AC41" s="18">
        <f>AC40/26%</f>
        <v>100</v>
      </c>
      <c r="AD41" s="18">
        <f t="shared" si="4"/>
        <v>0</v>
      </c>
      <c r="AE41" s="18">
        <f>AE40/26%</f>
        <v>100</v>
      </c>
      <c r="AF41" s="18">
        <f t="shared" si="4"/>
        <v>0</v>
      </c>
      <c r="AG41" s="18">
        <f t="shared" si="4"/>
        <v>4</v>
      </c>
      <c r="AH41" s="18">
        <f>AH40/26%</f>
        <v>96.1538461538461</v>
      </c>
      <c r="AI41" s="18">
        <f t="shared" ref="AI41:BN41" si="5">AI40/25%</f>
        <v>0</v>
      </c>
      <c r="AJ41" s="18">
        <f>AJ40/26%</f>
        <v>15.3846153846154</v>
      </c>
      <c r="AK41" s="18">
        <f>AK40/26%</f>
        <v>84.6153846153846</v>
      </c>
      <c r="AL41" s="18">
        <f t="shared" si="5"/>
        <v>0</v>
      </c>
      <c r="AM41" s="18">
        <f>AM40/26%</f>
        <v>100</v>
      </c>
      <c r="AN41" s="18">
        <f t="shared" si="5"/>
        <v>0</v>
      </c>
      <c r="AO41" s="18">
        <f t="shared" si="5"/>
        <v>0</v>
      </c>
      <c r="AP41" s="18">
        <f>AP40/26%</f>
        <v>69.2307692307692</v>
      </c>
      <c r="AQ41" s="18">
        <f>AQ40/26%</f>
        <v>30.7692307692308</v>
      </c>
      <c r="AR41" s="18">
        <f t="shared" si="5"/>
        <v>0</v>
      </c>
      <c r="AS41" s="18">
        <f>AS40/26%</f>
        <v>11.5384615384615</v>
      </c>
      <c r="AT41" s="18">
        <f>AT40/26%</f>
        <v>88.4615384615385</v>
      </c>
      <c r="AU41" s="18">
        <f t="shared" si="5"/>
        <v>0</v>
      </c>
      <c r="AV41" s="18">
        <f>AV40/26%</f>
        <v>7.69230769230769</v>
      </c>
      <c r="AW41" s="18">
        <f>AW40/26%</f>
        <v>7.69230769230769</v>
      </c>
      <c r="AX41" s="18">
        <f>AX40/26%</f>
        <v>84.6153846153846</v>
      </c>
      <c r="AY41" s="18">
        <f>AY40/26%</f>
        <v>23.0769230769231</v>
      </c>
      <c r="AZ41" s="18">
        <f>AZ40/26%</f>
        <v>76.9230769230769</v>
      </c>
      <c r="BA41" s="18">
        <f t="shared" si="5"/>
        <v>0</v>
      </c>
      <c r="BB41" s="18">
        <f>BB40/26%</f>
        <v>23.0769230769231</v>
      </c>
      <c r="BC41" s="18">
        <f>BC40/26%</f>
        <v>76.9230769230769</v>
      </c>
      <c r="BD41" s="18">
        <f t="shared" si="5"/>
        <v>0</v>
      </c>
      <c r="BE41" s="18">
        <f t="shared" ref="BE41:BL41" si="6">BE40/26%</f>
        <v>26.9230769230769</v>
      </c>
      <c r="BF41" s="18">
        <f t="shared" si="6"/>
        <v>69.2307692307692</v>
      </c>
      <c r="BG41" s="18">
        <f t="shared" si="6"/>
        <v>3.84615384615385</v>
      </c>
      <c r="BH41" s="18">
        <f t="shared" si="6"/>
        <v>23.0769230769231</v>
      </c>
      <c r="BI41" s="18">
        <f t="shared" si="6"/>
        <v>3.84615384615385</v>
      </c>
      <c r="BJ41" s="18">
        <f t="shared" si="6"/>
        <v>73.0769230769231</v>
      </c>
      <c r="BK41" s="18">
        <f t="shared" si="6"/>
        <v>23.0769230769231</v>
      </c>
      <c r="BL41" s="18">
        <f t="shared" si="6"/>
        <v>76.9230769230769</v>
      </c>
      <c r="BM41" s="18">
        <f t="shared" si="5"/>
        <v>0</v>
      </c>
      <c r="BN41" s="18">
        <f>BN40/26%</f>
        <v>100</v>
      </c>
      <c r="BO41" s="18">
        <f t="shared" ref="BO41:CT41" si="7">BO40/25%</f>
        <v>0</v>
      </c>
      <c r="BP41" s="18">
        <f t="shared" si="7"/>
        <v>0</v>
      </c>
      <c r="BQ41" s="18">
        <f t="shared" ref="BQ41:CA41" si="8">BQ40/26%</f>
        <v>15.3846153846154</v>
      </c>
      <c r="BR41" s="18">
        <f t="shared" si="8"/>
        <v>80.7692307692308</v>
      </c>
      <c r="BS41" s="18">
        <f t="shared" si="8"/>
        <v>3.84615384615385</v>
      </c>
      <c r="BT41" s="18">
        <f t="shared" si="8"/>
        <v>15.3846153846154</v>
      </c>
      <c r="BU41" s="18">
        <f t="shared" si="8"/>
        <v>80.7692307692308</v>
      </c>
      <c r="BV41" s="18">
        <f t="shared" si="8"/>
        <v>3.84615384615385</v>
      </c>
      <c r="BW41" s="18">
        <f t="shared" si="8"/>
        <v>11.5384615384615</v>
      </c>
      <c r="BX41" s="18">
        <f t="shared" si="8"/>
        <v>84.6153846153846</v>
      </c>
      <c r="BY41" s="18">
        <f t="shared" si="8"/>
        <v>3.84615384615385</v>
      </c>
      <c r="BZ41" s="18">
        <f t="shared" si="8"/>
        <v>96.1538461538461</v>
      </c>
      <c r="CA41" s="18">
        <f t="shared" si="8"/>
        <v>3.84615384615385</v>
      </c>
      <c r="CB41" s="18">
        <f t="shared" si="7"/>
        <v>0</v>
      </c>
      <c r="CC41" s="18">
        <f>CC40/26%</f>
        <v>26.9230769230769</v>
      </c>
      <c r="CD41" s="18">
        <f>CD40/26%</f>
        <v>73.0769230769231</v>
      </c>
      <c r="CE41" s="18">
        <f>CE40/26%</f>
        <v>3.84615384615385</v>
      </c>
      <c r="CF41" s="18">
        <f>CF40/26%</f>
        <v>96.1538461538461</v>
      </c>
      <c r="CG41" s="18">
        <f>CG40/26%</f>
        <v>3.84615384615385</v>
      </c>
      <c r="CH41" s="18">
        <f t="shared" si="7"/>
        <v>0</v>
      </c>
      <c r="CI41" s="18">
        <f>CI40/26%</f>
        <v>23.0769230769231</v>
      </c>
      <c r="CJ41" s="18">
        <f>CJ40/26%</f>
        <v>76.9230769230769</v>
      </c>
      <c r="CK41" s="18">
        <f t="shared" si="7"/>
        <v>0</v>
      </c>
      <c r="CL41" s="18">
        <f>CL40/26%</f>
        <v>92.3076923076923</v>
      </c>
      <c r="CM41" s="18">
        <f>CM40/26%</f>
        <v>7.69230769230769</v>
      </c>
      <c r="CN41" s="18">
        <f t="shared" si="7"/>
        <v>0</v>
      </c>
      <c r="CO41" s="18">
        <f>CO40/26%</f>
        <v>96.1538461538461</v>
      </c>
      <c r="CP41" s="18">
        <f>CP40/26%</f>
        <v>3.84615384615385</v>
      </c>
      <c r="CQ41" s="18">
        <f t="shared" si="7"/>
        <v>0</v>
      </c>
      <c r="CR41" s="18">
        <f>CR40/26%</f>
        <v>80.7692307692308</v>
      </c>
      <c r="CS41" s="18">
        <f>CS40/26%</f>
        <v>15.3846153846154</v>
      </c>
      <c r="CT41" s="18">
        <f>CT40/26%</f>
        <v>3.84615384615385</v>
      </c>
      <c r="CU41" s="18">
        <f>CU40/26%</f>
        <v>26.9230769230769</v>
      </c>
      <c r="CV41" s="18">
        <f t="shared" ref="CU41:DZ41" si="9">CV40/25%</f>
        <v>0</v>
      </c>
      <c r="CW41" s="18">
        <f>CW40/26%</f>
        <v>73.0769230769231</v>
      </c>
      <c r="CX41" s="18">
        <f>CX40/26%</f>
        <v>23.0769230769231</v>
      </c>
      <c r="CY41" s="18">
        <f>CY40/26%</f>
        <v>76.9230769230769</v>
      </c>
      <c r="CZ41" s="18">
        <f t="shared" si="9"/>
        <v>0</v>
      </c>
      <c r="DA41" s="18">
        <f>DA40/26%</f>
        <v>19.2307692307692</v>
      </c>
      <c r="DB41" s="18">
        <f>DB40/26%</f>
        <v>7.69230769230769</v>
      </c>
      <c r="DC41" s="18">
        <f>DC40/26%</f>
        <v>73.0769230769231</v>
      </c>
      <c r="DD41" s="18">
        <f>DD40/26%</f>
        <v>69.2307692307692</v>
      </c>
      <c r="DE41" s="18">
        <f>DE40/26%</f>
        <v>30.7692307692308</v>
      </c>
      <c r="DF41" s="18">
        <f t="shared" si="9"/>
        <v>0</v>
      </c>
      <c r="DG41" s="18">
        <f>DG40/26%</f>
        <v>38.4615384615385</v>
      </c>
      <c r="DH41" s="18">
        <f>DH40/26%</f>
        <v>61.5384615384615</v>
      </c>
      <c r="DI41" s="18">
        <f t="shared" si="9"/>
        <v>0</v>
      </c>
      <c r="DJ41" s="18">
        <f>DJ40/26%</f>
        <v>50</v>
      </c>
      <c r="DK41" s="18">
        <f>DK40/26%</f>
        <v>19.2307692307692</v>
      </c>
      <c r="DL41" s="18">
        <f>DL40/26%</f>
        <v>26.9230769230769</v>
      </c>
      <c r="DM41" s="18">
        <f>DM40/26%</f>
        <v>92.3076923076923</v>
      </c>
      <c r="DN41" s="18">
        <f t="shared" si="9"/>
        <v>0</v>
      </c>
      <c r="DO41" s="18">
        <f>DO40/26%</f>
        <v>3.84615384615385</v>
      </c>
      <c r="DP41" s="18">
        <f>DP40/26%</f>
        <v>38.4615384615385</v>
      </c>
      <c r="DQ41" s="18">
        <f>DQ40/26%</f>
        <v>57.6923076923077</v>
      </c>
      <c r="DR41" s="18">
        <f t="shared" si="9"/>
        <v>0</v>
      </c>
      <c r="DS41" s="18">
        <f>DS40/26%</f>
        <v>92.3076923076923</v>
      </c>
      <c r="DT41" s="18">
        <f t="shared" si="9"/>
        <v>0</v>
      </c>
      <c r="DU41" s="18">
        <f>DU40/26%</f>
        <v>3.84615384615385</v>
      </c>
      <c r="DV41" s="18">
        <f>DV40/26%</f>
        <v>26.9230769230769</v>
      </c>
      <c r="DW41" s="18">
        <f>DW40/26%</f>
        <v>65.3846153846154</v>
      </c>
      <c r="DX41" s="18">
        <f>DX40/26%</f>
        <v>3.84615384615385</v>
      </c>
      <c r="DY41" s="18">
        <f>DY40/26%</f>
        <v>96.1538461538461</v>
      </c>
      <c r="DZ41" s="18">
        <f t="shared" si="9"/>
        <v>0</v>
      </c>
      <c r="EA41" s="18">
        <f t="shared" ref="EA41:FF41" si="10">EA40/25%</f>
        <v>0</v>
      </c>
      <c r="EB41" s="18">
        <f>EB40/26%</f>
        <v>26.9230769230769</v>
      </c>
      <c r="EC41" s="18">
        <f>EC40/26%</f>
        <v>73.0769230769231</v>
      </c>
      <c r="ED41" s="18">
        <f t="shared" si="10"/>
        <v>0</v>
      </c>
      <c r="EE41" s="18">
        <f t="shared" si="10"/>
        <v>0</v>
      </c>
      <c r="EF41" s="18">
        <f>EF40/26%</f>
        <v>3.84615384615385</v>
      </c>
      <c r="EG41" s="18">
        <f>EG40/26%</f>
        <v>96.1538461538461</v>
      </c>
      <c r="EH41" s="18">
        <f>EH40/26%</f>
        <v>100</v>
      </c>
      <c r="EI41" s="18">
        <f t="shared" si="10"/>
        <v>0</v>
      </c>
      <c r="EJ41" s="18">
        <f t="shared" si="10"/>
        <v>0</v>
      </c>
      <c r="EK41" s="18">
        <f>EK40/26%</f>
        <v>19.2307692307692</v>
      </c>
      <c r="EL41" s="18">
        <f>EL40/26%</f>
        <v>76.9230769230769</v>
      </c>
      <c r="EM41" s="18">
        <f>EM40/26%</f>
        <v>3.84615384615385</v>
      </c>
      <c r="EN41" s="18">
        <f t="shared" si="10"/>
        <v>0</v>
      </c>
      <c r="EO41" s="18">
        <f>EO40/26%</f>
        <v>100</v>
      </c>
      <c r="EP41" s="18">
        <f t="shared" si="10"/>
        <v>0</v>
      </c>
      <c r="EQ41" s="18">
        <f t="shared" ref="EQ41:EX41" si="11">EQ40/26%</f>
        <v>15.3846153846154</v>
      </c>
      <c r="ER41" s="18">
        <f t="shared" si="11"/>
        <v>80.7692307692308</v>
      </c>
      <c r="ES41" s="18">
        <f t="shared" si="11"/>
        <v>3.84615384615385</v>
      </c>
      <c r="ET41" s="18">
        <f t="shared" si="11"/>
        <v>19.2307692307692</v>
      </c>
      <c r="EU41" s="18">
        <f t="shared" si="11"/>
        <v>76.9230769230769</v>
      </c>
      <c r="EV41" s="18">
        <f t="shared" si="11"/>
        <v>3.84615384615385</v>
      </c>
      <c r="EW41" s="18">
        <f t="shared" si="11"/>
        <v>96.1538461538461</v>
      </c>
      <c r="EX41" s="18">
        <f t="shared" si="11"/>
        <v>3.84615384615385</v>
      </c>
      <c r="EY41" s="18">
        <f t="shared" si="10"/>
        <v>0</v>
      </c>
      <c r="EZ41" s="18">
        <f>EZ40/26%</f>
        <v>92.3076923076923</v>
      </c>
      <c r="FA41" s="18">
        <f>FA40/26%</f>
        <v>7.69230769230769</v>
      </c>
      <c r="FB41" s="18">
        <f t="shared" si="10"/>
        <v>0</v>
      </c>
      <c r="FC41" s="18">
        <f>FC40/26%</f>
        <v>26.9230769230769</v>
      </c>
      <c r="FD41" s="18">
        <f>FD40/26%</f>
        <v>73.0769230769231</v>
      </c>
      <c r="FE41" s="18">
        <f t="shared" si="10"/>
        <v>0</v>
      </c>
      <c r="FF41" s="18">
        <f>FF40/26%</f>
        <v>96.1538461538461</v>
      </c>
      <c r="FG41" s="18">
        <f>FG40/26%</f>
        <v>3.84615384615385</v>
      </c>
      <c r="FH41" s="18">
        <f t="shared" ref="FG41:GL41" si="12">FH40/25%</f>
        <v>0</v>
      </c>
      <c r="FI41" s="18">
        <f t="shared" si="12"/>
        <v>0</v>
      </c>
      <c r="FJ41" s="18">
        <f>FJ40/26%</f>
        <v>65.3846153846154</v>
      </c>
      <c r="FK41" s="18">
        <f>FK40/26%</f>
        <v>34.6153846153846</v>
      </c>
    </row>
    <row r="43" spans="2:2">
      <c r="B43" t="s">
        <v>202</v>
      </c>
    </row>
    <row r="44" spans="2:5">
      <c r="B44" t="s">
        <v>203</v>
      </c>
      <c r="C44" t="s">
        <v>685</v>
      </c>
      <c r="D44" s="19">
        <f>(C41+F41+I41+L41+O41)/5</f>
        <v>20.7692307692308</v>
      </c>
      <c r="E44" s="20">
        <f>D44/100*26</f>
        <v>5.4</v>
      </c>
    </row>
    <row r="45" spans="4:5">
      <c r="D45" s="19"/>
      <c r="E45" s="20"/>
    </row>
    <row r="46" spans="2:5">
      <c r="B46" t="s">
        <v>205</v>
      </c>
      <c r="C46" t="s">
        <v>685</v>
      </c>
      <c r="D46" s="19">
        <f>(D41+G41+J41+M41+P41)/5</f>
        <v>79.2307692307692</v>
      </c>
      <c r="E46" s="20">
        <f>D46/100*26</f>
        <v>20.6</v>
      </c>
    </row>
    <row r="47" spans="2:5">
      <c r="B47" t="s">
        <v>206</v>
      </c>
      <c r="C47" t="s">
        <v>685</v>
      </c>
      <c r="D47" s="19">
        <f>(E41+H41+K41+N41+Q41)/5</f>
        <v>0</v>
      </c>
      <c r="E47" s="20">
        <f>D47/100*26</f>
        <v>0</v>
      </c>
    </row>
    <row r="48" spans="4:5">
      <c r="D48" s="21">
        <f>SUM(D44:D47)</f>
        <v>100</v>
      </c>
      <c r="E48" s="21">
        <f>SUM(E44:E47)</f>
        <v>26</v>
      </c>
    </row>
    <row r="49" spans="2:5">
      <c r="B49" t="s">
        <v>203</v>
      </c>
      <c r="C49" t="s">
        <v>686</v>
      </c>
      <c r="D49" s="19">
        <f>(R41+U41+X41+AA41+AD41+AG41+AJ41+AM41+AP41+AS41+AV41+AY41+BB41+BE41+BH41)/15</f>
        <v>25.6512820512821</v>
      </c>
      <c r="E49">
        <v>24</v>
      </c>
    </row>
    <row r="50" spans="2:5">
      <c r="B50" t="s">
        <v>205</v>
      </c>
      <c r="C50" t="s">
        <v>686</v>
      </c>
      <c r="D50" s="19">
        <f>(S41+V41+Y41+AB41+AE41+AH41+AK41+AN41+AQ41+AT41+AW41+AZ41+BC41+BF41+BI41)/15</f>
        <v>54.6153846153846</v>
      </c>
      <c r="E50">
        <v>2</v>
      </c>
    </row>
    <row r="51" spans="2:5">
      <c r="B51" t="s">
        <v>206</v>
      </c>
      <c r="C51" t="s">
        <v>686</v>
      </c>
      <c r="D51" s="19">
        <f>(T41+W41+Z41+AC41+AF41+AI41+AL41+AO41+AR41+AU41+AX41+BA41+BD41+BG41+BJ41)/15</f>
        <v>19.7435897435897</v>
      </c>
      <c r="E51">
        <v>0</v>
      </c>
    </row>
    <row r="52" spans="4:5">
      <c r="D52" s="43">
        <v>100</v>
      </c>
      <c r="E52" s="43">
        <f>SUM(E49:E51)</f>
        <v>26</v>
      </c>
    </row>
    <row r="53" spans="2:5">
      <c r="B53" t="s">
        <v>203</v>
      </c>
      <c r="C53" t="s">
        <v>687</v>
      </c>
      <c r="D53" s="19">
        <f>(BK41+BN41+BQ41+BT41+BW41)/5</f>
        <v>33.0769230769231</v>
      </c>
      <c r="E53">
        <v>21</v>
      </c>
    </row>
    <row r="54" spans="2:5">
      <c r="B54" t="s">
        <v>205</v>
      </c>
      <c r="C54" t="s">
        <v>687</v>
      </c>
      <c r="D54" s="19">
        <f>(BL41+BO41+BR41+BU41+BX41)/5</f>
        <v>64.6153846153846</v>
      </c>
      <c r="E54">
        <v>2</v>
      </c>
    </row>
    <row r="55" spans="2:5">
      <c r="B55" t="s">
        <v>206</v>
      </c>
      <c r="C55" t="s">
        <v>687</v>
      </c>
      <c r="D55" s="19">
        <f>(BM41+BP41+BS41+BV41+BY41)/5</f>
        <v>2.30769230769231</v>
      </c>
      <c r="E55">
        <v>3</v>
      </c>
    </row>
    <row r="56" spans="4:5">
      <c r="D56" s="43">
        <f>SUM(D53:D55)</f>
        <v>100</v>
      </c>
      <c r="E56" s="43">
        <f>SUM(E53:E55)</f>
        <v>26</v>
      </c>
    </row>
    <row r="57" spans="2:5">
      <c r="B57" t="s">
        <v>203</v>
      </c>
      <c r="C57" t="s">
        <v>688</v>
      </c>
      <c r="D57" s="19">
        <f>(BZ41+CC41+CF41+CI41+CL41+CO41+CR41+CU41+CX41+DA41+DD41+DG41+DJ41+DM41+DP41+DS41+DV41+DY41+EB41+EE41+EH41+EK41+EN41+EQ41+ET41)/25</f>
        <v>50.6153846153846</v>
      </c>
      <c r="E57">
        <v>25</v>
      </c>
    </row>
    <row r="58" spans="2:5">
      <c r="B58" t="s">
        <v>205</v>
      </c>
      <c r="C58" t="s">
        <v>688</v>
      </c>
      <c r="D58" s="19">
        <f>(CA41+CD41+CG41+CJ41+CM41+CP41+CS41+CV41+CY41+DB41+DE41+DH41+DK41+DN41+DQ41+DT41+DW41+DZ41+EC41+EF41+EI41+EL41+EO41+ER41+EU41)/25</f>
        <v>36.6153846153846</v>
      </c>
      <c r="E58">
        <v>1</v>
      </c>
    </row>
    <row r="59" spans="2:5">
      <c r="B59" t="s">
        <v>206</v>
      </c>
      <c r="C59" t="s">
        <v>688</v>
      </c>
      <c r="D59" s="19">
        <f>(CB41+CE41+CH41+CK41+CN41+CQ41+CT41+CW41+CZ41+DC41+DF41+DI41+DL41+DO41+DR41+DU41+DX41+EA41+ED41+EG41+EJ41+EM41+EP41+ES41+EV41)/25</f>
        <v>12</v>
      </c>
      <c r="E59">
        <v>0</v>
      </c>
    </row>
    <row r="60" spans="4:5">
      <c r="D60" s="43">
        <v>100</v>
      </c>
      <c r="E60" s="43">
        <f>SUM(E57:E59)</f>
        <v>26</v>
      </c>
    </row>
    <row r="61" spans="2:5">
      <c r="B61" t="s">
        <v>203</v>
      </c>
      <c r="C61" t="s">
        <v>689</v>
      </c>
      <c r="D61" s="19">
        <f>(EW41+EZ41+FC41+FF41+FI41)/5</f>
        <v>62.3076923076923</v>
      </c>
      <c r="E61">
        <v>22</v>
      </c>
    </row>
    <row r="62" spans="2:5">
      <c r="B62" t="s">
        <v>205</v>
      </c>
      <c r="C62" t="s">
        <v>689</v>
      </c>
      <c r="D62" s="19">
        <f>(EX41+FA41+FD41+FG41+FJ41)/5</f>
        <v>30.7692307692308</v>
      </c>
      <c r="E62">
        <v>2</v>
      </c>
    </row>
    <row r="63" spans="2:5">
      <c r="B63" t="s">
        <v>206</v>
      </c>
      <c r="C63" t="s">
        <v>689</v>
      </c>
      <c r="D63" s="19">
        <f>(EY41+FB41+FE41+FH41+FK41)/5</f>
        <v>6.92307692307692</v>
      </c>
      <c r="E63">
        <v>2</v>
      </c>
    </row>
    <row r="64" spans="4:5">
      <c r="D64" s="43">
        <f>SUM(D61:D63)</f>
        <v>100</v>
      </c>
      <c r="E64" s="43">
        <f>SUM(E61:E63)</f>
        <v>26</v>
      </c>
    </row>
  </sheetData>
  <mergeCells count="128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I11:K11"/>
    <mergeCell ref="L11:N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A4:A13"/>
    <mergeCell ref="B4:B13"/>
    <mergeCell ref="C5:Q10"/>
  </mergeCells>
  <pageMargins left="0.7" right="0.7" top="0.75" bottom="0.75" header="0.3" footer="0.3"/>
  <pageSetup paperSize="9" orientation="landscape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211</v>
      </c>
      <c r="B1" s="2" t="s">
        <v>690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691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4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6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7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9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10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214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12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215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215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13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14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692</v>
      </c>
      <c r="D11" s="8" t="s">
        <v>18</v>
      </c>
      <c r="E11" s="8" t="s">
        <v>19</v>
      </c>
      <c r="F11" s="8" t="s">
        <v>693</v>
      </c>
      <c r="G11" s="8" t="s">
        <v>21</v>
      </c>
      <c r="H11" s="8" t="s">
        <v>22</v>
      </c>
      <c r="I11" s="8" t="s">
        <v>694</v>
      </c>
      <c r="J11" s="8" t="s">
        <v>24</v>
      </c>
      <c r="K11" s="8" t="s">
        <v>25</v>
      </c>
      <c r="L11" s="8" t="s">
        <v>695</v>
      </c>
      <c r="M11" s="8" t="s">
        <v>24</v>
      </c>
      <c r="N11" s="8" t="s">
        <v>25</v>
      </c>
      <c r="O11" s="8" t="s">
        <v>696</v>
      </c>
      <c r="P11" s="8" t="s">
        <v>431</v>
      </c>
      <c r="Q11" s="8" t="s">
        <v>432</v>
      </c>
      <c r="R11" s="8" t="s">
        <v>697</v>
      </c>
      <c r="S11" s="8" t="s">
        <v>19</v>
      </c>
      <c r="T11" s="8" t="s">
        <v>27</v>
      </c>
      <c r="U11" s="8" t="s">
        <v>698</v>
      </c>
      <c r="V11" s="8"/>
      <c r="W11" s="8"/>
      <c r="X11" s="8" t="s">
        <v>699</v>
      </c>
      <c r="Y11" s="8"/>
      <c r="Z11" s="8"/>
      <c r="AA11" s="8" t="s">
        <v>700</v>
      </c>
      <c r="AB11" s="8"/>
      <c r="AC11" s="8"/>
      <c r="AD11" s="8" t="s">
        <v>701</v>
      </c>
      <c r="AE11" s="8"/>
      <c r="AF11" s="8"/>
      <c r="AG11" s="8" t="s">
        <v>702</v>
      </c>
      <c r="AH11" s="8"/>
      <c r="AI11" s="8"/>
      <c r="AJ11" s="8" t="s">
        <v>703</v>
      </c>
      <c r="AK11" s="8"/>
      <c r="AL11" s="8"/>
      <c r="AM11" s="27" t="s">
        <v>704</v>
      </c>
      <c r="AN11" s="27"/>
      <c r="AO11" s="27"/>
      <c r="AP11" s="8" t="s">
        <v>705</v>
      </c>
      <c r="AQ11" s="8"/>
      <c r="AR11" s="8"/>
      <c r="AS11" s="8" t="s">
        <v>706</v>
      </c>
      <c r="AT11" s="8"/>
      <c r="AU11" s="8"/>
      <c r="AV11" s="8" t="s">
        <v>707</v>
      </c>
      <c r="AW11" s="8"/>
      <c r="AX11" s="8"/>
      <c r="AY11" s="8" t="s">
        <v>708</v>
      </c>
      <c r="AZ11" s="8"/>
      <c r="BA11" s="8"/>
      <c r="BB11" s="8" t="s">
        <v>709</v>
      </c>
      <c r="BC11" s="8"/>
      <c r="BD11" s="8"/>
      <c r="BE11" s="27" t="s">
        <v>710</v>
      </c>
      <c r="BF11" s="27"/>
      <c r="BG11" s="27"/>
      <c r="BH11" s="27" t="s">
        <v>711</v>
      </c>
      <c r="BI11" s="27"/>
      <c r="BJ11" s="27"/>
      <c r="BK11" s="8" t="s">
        <v>712</v>
      </c>
      <c r="BL11" s="8"/>
      <c r="BM11" s="8"/>
      <c r="BN11" s="8" t="s">
        <v>713</v>
      </c>
      <c r="BO11" s="8"/>
      <c r="BP11" s="8"/>
      <c r="BQ11" s="27" t="s">
        <v>714</v>
      </c>
      <c r="BR11" s="27"/>
      <c r="BS11" s="27"/>
      <c r="BT11" s="8" t="s">
        <v>715</v>
      </c>
      <c r="BU11" s="8"/>
      <c r="BV11" s="8"/>
      <c r="BW11" s="27" t="s">
        <v>716</v>
      </c>
      <c r="BX11" s="27"/>
      <c r="BY11" s="27"/>
      <c r="BZ11" s="27" t="s">
        <v>717</v>
      </c>
      <c r="CA11" s="27"/>
      <c r="CB11" s="27"/>
      <c r="CC11" s="27" t="s">
        <v>718</v>
      </c>
      <c r="CD11" s="27"/>
      <c r="CE11" s="27"/>
      <c r="CF11" s="27" t="s">
        <v>719</v>
      </c>
      <c r="CG11" s="27"/>
      <c r="CH11" s="27"/>
      <c r="CI11" s="27" t="s">
        <v>720</v>
      </c>
      <c r="CJ11" s="27"/>
      <c r="CK11" s="27"/>
      <c r="CL11" s="27" t="s">
        <v>721</v>
      </c>
      <c r="CM11" s="27"/>
      <c r="CN11" s="27"/>
      <c r="CO11" s="27" t="s">
        <v>722</v>
      </c>
      <c r="CP11" s="27"/>
      <c r="CQ11" s="27"/>
      <c r="CR11" s="27" t="s">
        <v>723</v>
      </c>
      <c r="CS11" s="27"/>
      <c r="CT11" s="27"/>
      <c r="CU11" s="27" t="s">
        <v>724</v>
      </c>
      <c r="CV11" s="27"/>
      <c r="CW11" s="27"/>
      <c r="CX11" s="27" t="s">
        <v>725</v>
      </c>
      <c r="CY11" s="27"/>
      <c r="CZ11" s="27"/>
      <c r="DA11" s="27" t="s">
        <v>726</v>
      </c>
      <c r="DB11" s="27"/>
      <c r="DC11" s="27"/>
      <c r="DD11" s="27" t="s">
        <v>727</v>
      </c>
      <c r="DE11" s="27"/>
      <c r="DF11" s="27"/>
      <c r="DG11" s="27" t="s">
        <v>728</v>
      </c>
      <c r="DH11" s="27"/>
      <c r="DI11" s="27"/>
      <c r="DJ11" s="27" t="s">
        <v>729</v>
      </c>
      <c r="DK11" s="27"/>
      <c r="DL11" s="27"/>
      <c r="DM11" s="27" t="s">
        <v>730</v>
      </c>
      <c r="DN11" s="27"/>
      <c r="DO11" s="27"/>
      <c r="DP11" s="27" t="s">
        <v>731</v>
      </c>
      <c r="DQ11" s="27"/>
      <c r="DR11" s="27"/>
      <c r="DS11" s="27" t="s">
        <v>732</v>
      </c>
      <c r="DT11" s="27"/>
      <c r="DU11" s="27"/>
      <c r="DV11" s="27" t="s">
        <v>733</v>
      </c>
      <c r="DW11" s="27"/>
      <c r="DX11" s="27"/>
      <c r="DY11" s="27" t="s">
        <v>734</v>
      </c>
      <c r="DZ11" s="27"/>
      <c r="EA11" s="27"/>
      <c r="EB11" s="27" t="s">
        <v>735</v>
      </c>
      <c r="EC11" s="27"/>
      <c r="ED11" s="27"/>
      <c r="EE11" s="27" t="s">
        <v>736</v>
      </c>
      <c r="EF11" s="27"/>
      <c r="EG11" s="27"/>
      <c r="EH11" s="27" t="s">
        <v>737</v>
      </c>
      <c r="EI11" s="27"/>
      <c r="EJ11" s="27"/>
      <c r="EK11" s="27" t="s">
        <v>738</v>
      </c>
      <c r="EL11" s="27"/>
      <c r="EM11" s="27"/>
      <c r="EN11" s="27" t="s">
        <v>739</v>
      </c>
      <c r="EO11" s="27"/>
      <c r="EP11" s="27"/>
      <c r="EQ11" s="27" t="s">
        <v>740</v>
      </c>
      <c r="ER11" s="27"/>
      <c r="ES11" s="27"/>
      <c r="ET11" s="27" t="s">
        <v>741</v>
      </c>
      <c r="EU11" s="27"/>
      <c r="EV11" s="27"/>
      <c r="EW11" s="27" t="s">
        <v>742</v>
      </c>
      <c r="EX11" s="27"/>
      <c r="EY11" s="27"/>
      <c r="EZ11" s="27" t="s">
        <v>743</v>
      </c>
      <c r="FA11" s="27"/>
      <c r="FB11" s="27"/>
      <c r="FC11" s="27" t="s">
        <v>744</v>
      </c>
      <c r="FD11" s="27"/>
      <c r="FE11" s="27"/>
      <c r="FF11" s="27" t="s">
        <v>745</v>
      </c>
      <c r="FG11" s="27"/>
      <c r="FH11" s="27"/>
      <c r="FI11" s="27" t="s">
        <v>746</v>
      </c>
      <c r="FJ11" s="27"/>
      <c r="FK11" s="27"/>
      <c r="FL11" s="27" t="s">
        <v>747</v>
      </c>
      <c r="FM11" s="27"/>
      <c r="FN11" s="27"/>
      <c r="FO11" s="27" t="s">
        <v>748</v>
      </c>
      <c r="FP11" s="27"/>
      <c r="FQ11" s="27"/>
      <c r="FR11" s="27" t="s">
        <v>749</v>
      </c>
      <c r="FS11" s="27"/>
      <c r="FT11" s="27"/>
      <c r="FU11" s="27" t="s">
        <v>750</v>
      </c>
      <c r="FV11" s="27"/>
      <c r="FW11" s="27"/>
      <c r="FX11" s="27" t="s">
        <v>751</v>
      </c>
      <c r="FY11" s="27"/>
      <c r="FZ11" s="27"/>
      <c r="GA11" s="27" t="s">
        <v>752</v>
      </c>
      <c r="GB11" s="27"/>
      <c r="GC11" s="27"/>
      <c r="GD11" s="27" t="s">
        <v>753</v>
      </c>
      <c r="GE11" s="27"/>
      <c r="GF11" s="27"/>
      <c r="GG11" s="27" t="s">
        <v>754</v>
      </c>
      <c r="GH11" s="27"/>
      <c r="GI11" s="27"/>
      <c r="GJ11" s="27" t="s">
        <v>755</v>
      </c>
      <c r="GK11" s="27"/>
      <c r="GL11" s="27"/>
      <c r="GM11" s="27" t="s">
        <v>756</v>
      </c>
      <c r="GN11" s="27"/>
      <c r="GO11" s="27"/>
      <c r="GP11" s="27" t="s">
        <v>757</v>
      </c>
      <c r="GQ11" s="27"/>
      <c r="GR11" s="27"/>
    </row>
    <row r="12" ht="85.5" customHeight="1" spans="1:200">
      <c r="A12" s="6"/>
      <c r="B12" s="6"/>
      <c r="C12" s="9" t="s">
        <v>758</v>
      </c>
      <c r="D12" s="9"/>
      <c r="E12" s="9"/>
      <c r="F12" s="9" t="s">
        <v>759</v>
      </c>
      <c r="G12" s="9"/>
      <c r="H12" s="9"/>
      <c r="I12" s="9" t="s">
        <v>760</v>
      </c>
      <c r="J12" s="9"/>
      <c r="K12" s="9"/>
      <c r="L12" s="9" t="s">
        <v>761</v>
      </c>
      <c r="M12" s="9"/>
      <c r="N12" s="9"/>
      <c r="O12" s="9" t="s">
        <v>762</v>
      </c>
      <c r="P12" s="9"/>
      <c r="Q12" s="9"/>
      <c r="R12" s="9" t="s">
        <v>763</v>
      </c>
      <c r="S12" s="9"/>
      <c r="T12" s="9"/>
      <c r="U12" s="9" t="s">
        <v>764</v>
      </c>
      <c r="V12" s="9"/>
      <c r="W12" s="9"/>
      <c r="X12" s="9" t="s">
        <v>765</v>
      </c>
      <c r="Y12" s="9"/>
      <c r="Z12" s="9"/>
      <c r="AA12" s="9" t="s">
        <v>766</v>
      </c>
      <c r="AB12" s="9"/>
      <c r="AC12" s="9"/>
      <c r="AD12" s="9" t="s">
        <v>767</v>
      </c>
      <c r="AE12" s="9"/>
      <c r="AF12" s="9"/>
      <c r="AG12" s="9" t="s">
        <v>768</v>
      </c>
      <c r="AH12" s="9"/>
      <c r="AI12" s="9"/>
      <c r="AJ12" s="9" t="s">
        <v>769</v>
      </c>
      <c r="AK12" s="9"/>
      <c r="AL12" s="9"/>
      <c r="AM12" s="9" t="s">
        <v>770</v>
      </c>
      <c r="AN12" s="9"/>
      <c r="AO12" s="9"/>
      <c r="AP12" s="9" t="s">
        <v>771</v>
      </c>
      <c r="AQ12" s="9"/>
      <c r="AR12" s="9"/>
      <c r="AS12" s="9" t="s">
        <v>772</v>
      </c>
      <c r="AT12" s="9"/>
      <c r="AU12" s="9"/>
      <c r="AV12" s="9" t="s">
        <v>773</v>
      </c>
      <c r="AW12" s="9"/>
      <c r="AX12" s="9"/>
      <c r="AY12" s="9" t="s">
        <v>774</v>
      </c>
      <c r="AZ12" s="9"/>
      <c r="BA12" s="9"/>
      <c r="BB12" s="9" t="s">
        <v>775</v>
      </c>
      <c r="BC12" s="9"/>
      <c r="BD12" s="9"/>
      <c r="BE12" s="9" t="s">
        <v>776</v>
      </c>
      <c r="BF12" s="9"/>
      <c r="BG12" s="9"/>
      <c r="BH12" s="9" t="s">
        <v>777</v>
      </c>
      <c r="BI12" s="9"/>
      <c r="BJ12" s="9"/>
      <c r="BK12" s="9" t="s">
        <v>778</v>
      </c>
      <c r="BL12" s="9"/>
      <c r="BM12" s="9"/>
      <c r="BN12" s="9" t="s">
        <v>779</v>
      </c>
      <c r="BO12" s="9"/>
      <c r="BP12" s="9"/>
      <c r="BQ12" s="9" t="s">
        <v>780</v>
      </c>
      <c r="BR12" s="9"/>
      <c r="BS12" s="9"/>
      <c r="BT12" s="9" t="s">
        <v>781</v>
      </c>
      <c r="BU12" s="9"/>
      <c r="BV12" s="9"/>
      <c r="BW12" s="9" t="s">
        <v>782</v>
      </c>
      <c r="BX12" s="9"/>
      <c r="BY12" s="9"/>
      <c r="BZ12" s="9" t="s">
        <v>783</v>
      </c>
      <c r="CA12" s="9"/>
      <c r="CB12" s="9"/>
      <c r="CC12" s="9" t="s">
        <v>784</v>
      </c>
      <c r="CD12" s="9"/>
      <c r="CE12" s="9"/>
      <c r="CF12" s="9" t="s">
        <v>785</v>
      </c>
      <c r="CG12" s="9"/>
      <c r="CH12" s="9"/>
      <c r="CI12" s="9" t="s">
        <v>786</v>
      </c>
      <c r="CJ12" s="9"/>
      <c r="CK12" s="9"/>
      <c r="CL12" s="9" t="s">
        <v>787</v>
      </c>
      <c r="CM12" s="9"/>
      <c r="CN12" s="9"/>
      <c r="CO12" s="9" t="s">
        <v>788</v>
      </c>
      <c r="CP12" s="9"/>
      <c r="CQ12" s="9"/>
      <c r="CR12" s="9" t="s">
        <v>789</v>
      </c>
      <c r="CS12" s="9"/>
      <c r="CT12" s="9"/>
      <c r="CU12" s="9" t="s">
        <v>790</v>
      </c>
      <c r="CV12" s="9"/>
      <c r="CW12" s="9"/>
      <c r="CX12" s="9" t="s">
        <v>791</v>
      </c>
      <c r="CY12" s="9"/>
      <c r="CZ12" s="9"/>
      <c r="DA12" s="9" t="s">
        <v>792</v>
      </c>
      <c r="DB12" s="9"/>
      <c r="DC12" s="9"/>
      <c r="DD12" s="9" t="s">
        <v>793</v>
      </c>
      <c r="DE12" s="9"/>
      <c r="DF12" s="9"/>
      <c r="DG12" s="9" t="s">
        <v>794</v>
      </c>
      <c r="DH12" s="9"/>
      <c r="DI12" s="9"/>
      <c r="DJ12" s="9" t="s">
        <v>795</v>
      </c>
      <c r="DK12" s="9"/>
      <c r="DL12" s="9"/>
      <c r="DM12" s="9" t="s">
        <v>796</v>
      </c>
      <c r="DN12" s="9"/>
      <c r="DO12" s="9"/>
      <c r="DP12" s="9" t="s">
        <v>797</v>
      </c>
      <c r="DQ12" s="9"/>
      <c r="DR12" s="9"/>
      <c r="DS12" s="9" t="s">
        <v>798</v>
      </c>
      <c r="DT12" s="9"/>
      <c r="DU12" s="9"/>
      <c r="DV12" s="9" t="s">
        <v>799</v>
      </c>
      <c r="DW12" s="9"/>
      <c r="DX12" s="9"/>
      <c r="DY12" s="9" t="s">
        <v>800</v>
      </c>
      <c r="DZ12" s="9"/>
      <c r="EA12" s="9"/>
      <c r="EB12" s="9" t="s">
        <v>801</v>
      </c>
      <c r="EC12" s="9"/>
      <c r="ED12" s="9"/>
      <c r="EE12" s="9" t="s">
        <v>802</v>
      </c>
      <c r="EF12" s="9"/>
      <c r="EG12" s="9"/>
      <c r="EH12" s="9" t="s">
        <v>803</v>
      </c>
      <c r="EI12" s="9"/>
      <c r="EJ12" s="9"/>
      <c r="EK12" s="31" t="s">
        <v>804</v>
      </c>
      <c r="EL12" s="31"/>
      <c r="EM12" s="31"/>
      <c r="EN12" s="9" t="s">
        <v>805</v>
      </c>
      <c r="EO12" s="9"/>
      <c r="EP12" s="9"/>
      <c r="EQ12" s="9" t="s">
        <v>806</v>
      </c>
      <c r="ER12" s="9"/>
      <c r="ES12" s="9"/>
      <c r="ET12" s="9" t="s">
        <v>807</v>
      </c>
      <c r="EU12" s="9"/>
      <c r="EV12" s="9"/>
      <c r="EW12" s="9" t="s">
        <v>808</v>
      </c>
      <c r="EX12" s="9"/>
      <c r="EY12" s="9"/>
      <c r="EZ12" s="9" t="s">
        <v>809</v>
      </c>
      <c r="FA12" s="9"/>
      <c r="FB12" s="9"/>
      <c r="FC12" s="9" t="s">
        <v>810</v>
      </c>
      <c r="FD12" s="9"/>
      <c r="FE12" s="9"/>
      <c r="FF12" s="9" t="s">
        <v>811</v>
      </c>
      <c r="FG12" s="9"/>
      <c r="FH12" s="9"/>
      <c r="FI12" s="9" t="s">
        <v>812</v>
      </c>
      <c r="FJ12" s="9"/>
      <c r="FK12" s="9"/>
      <c r="FL12" s="9" t="s">
        <v>813</v>
      </c>
      <c r="FM12" s="9"/>
      <c r="FN12" s="9"/>
      <c r="FO12" s="9" t="s">
        <v>814</v>
      </c>
      <c r="FP12" s="9"/>
      <c r="FQ12" s="9"/>
      <c r="FR12" s="9" t="s">
        <v>815</v>
      </c>
      <c r="FS12" s="9"/>
      <c r="FT12" s="9"/>
      <c r="FU12" s="31" t="s">
        <v>816</v>
      </c>
      <c r="FV12" s="31"/>
      <c r="FW12" s="31"/>
      <c r="FX12" s="9" t="s">
        <v>817</v>
      </c>
      <c r="FY12" s="9"/>
      <c r="FZ12" s="9"/>
      <c r="GA12" s="9" t="s">
        <v>818</v>
      </c>
      <c r="GB12" s="9"/>
      <c r="GC12" s="9"/>
      <c r="GD12" s="9" t="s">
        <v>819</v>
      </c>
      <c r="GE12" s="9"/>
      <c r="GF12" s="9"/>
      <c r="GG12" s="9" t="s">
        <v>820</v>
      </c>
      <c r="GH12" s="9"/>
      <c r="GI12" s="9"/>
      <c r="GJ12" s="9" t="s">
        <v>821</v>
      </c>
      <c r="GK12" s="9"/>
      <c r="GL12" s="9"/>
      <c r="GM12" s="9" t="s">
        <v>822</v>
      </c>
      <c r="GN12" s="9"/>
      <c r="GO12" s="9"/>
      <c r="GP12" s="9" t="s">
        <v>823</v>
      </c>
      <c r="GQ12" s="9"/>
      <c r="GR12" s="9"/>
    </row>
    <row r="13" ht="144" spans="1:200">
      <c r="A13" s="6"/>
      <c r="B13" s="6"/>
      <c r="C13" s="10" t="s">
        <v>824</v>
      </c>
      <c r="D13" s="10" t="s">
        <v>825</v>
      </c>
      <c r="E13" s="10" t="s">
        <v>826</v>
      </c>
      <c r="F13" s="10" t="s">
        <v>827</v>
      </c>
      <c r="G13" s="10" t="s">
        <v>828</v>
      </c>
      <c r="H13" s="10" t="s">
        <v>829</v>
      </c>
      <c r="I13" s="10" t="s">
        <v>830</v>
      </c>
      <c r="J13" s="10" t="s">
        <v>831</v>
      </c>
      <c r="K13" s="10" t="s">
        <v>832</v>
      </c>
      <c r="L13" s="10" t="s">
        <v>833</v>
      </c>
      <c r="M13" s="10" t="s">
        <v>834</v>
      </c>
      <c r="N13" s="10" t="s">
        <v>835</v>
      </c>
      <c r="O13" s="10" t="s">
        <v>836</v>
      </c>
      <c r="P13" s="10" t="s">
        <v>836</v>
      </c>
      <c r="Q13" s="10" t="s">
        <v>837</v>
      </c>
      <c r="R13" s="10" t="s">
        <v>838</v>
      </c>
      <c r="S13" s="10" t="s">
        <v>839</v>
      </c>
      <c r="T13" s="10" t="s">
        <v>840</v>
      </c>
      <c r="U13" s="10" t="s">
        <v>841</v>
      </c>
      <c r="V13" s="10" t="s">
        <v>842</v>
      </c>
      <c r="W13" s="10" t="s">
        <v>843</v>
      </c>
      <c r="X13" s="10" t="s">
        <v>844</v>
      </c>
      <c r="Y13" s="10" t="s">
        <v>614</v>
      </c>
      <c r="Z13" s="10" t="s">
        <v>845</v>
      </c>
      <c r="AA13" s="10" t="s">
        <v>846</v>
      </c>
      <c r="AB13" s="10" t="s">
        <v>847</v>
      </c>
      <c r="AC13" s="10" t="s">
        <v>848</v>
      </c>
      <c r="AD13" s="10" t="s">
        <v>849</v>
      </c>
      <c r="AE13" s="10" t="s">
        <v>850</v>
      </c>
      <c r="AF13" s="10" t="s">
        <v>851</v>
      </c>
      <c r="AG13" s="10" t="s">
        <v>852</v>
      </c>
      <c r="AH13" s="10" t="s">
        <v>853</v>
      </c>
      <c r="AI13" s="10" t="s">
        <v>854</v>
      </c>
      <c r="AJ13" s="10" t="s">
        <v>314</v>
      </c>
      <c r="AK13" s="10" t="s">
        <v>855</v>
      </c>
      <c r="AL13" s="10" t="s">
        <v>856</v>
      </c>
      <c r="AM13" s="10" t="s">
        <v>857</v>
      </c>
      <c r="AN13" s="10" t="s">
        <v>858</v>
      </c>
      <c r="AO13" s="10" t="s">
        <v>859</v>
      </c>
      <c r="AP13" s="10" t="s">
        <v>860</v>
      </c>
      <c r="AQ13" s="10" t="s">
        <v>177</v>
      </c>
      <c r="AR13" s="10" t="s">
        <v>861</v>
      </c>
      <c r="AS13" s="10" t="s">
        <v>862</v>
      </c>
      <c r="AT13" s="10" t="s">
        <v>863</v>
      </c>
      <c r="AU13" s="10" t="s">
        <v>864</v>
      </c>
      <c r="AV13" s="10" t="s">
        <v>865</v>
      </c>
      <c r="AW13" s="10" t="s">
        <v>866</v>
      </c>
      <c r="AX13" s="10" t="s">
        <v>867</v>
      </c>
      <c r="AY13" s="10" t="s">
        <v>868</v>
      </c>
      <c r="AZ13" s="10" t="s">
        <v>869</v>
      </c>
      <c r="BA13" s="10" t="s">
        <v>870</v>
      </c>
      <c r="BB13" s="10" t="s">
        <v>871</v>
      </c>
      <c r="BC13" s="10" t="s">
        <v>872</v>
      </c>
      <c r="BD13" s="10" t="s">
        <v>873</v>
      </c>
      <c r="BE13" s="10" t="s">
        <v>301</v>
      </c>
      <c r="BF13" s="10" t="s">
        <v>874</v>
      </c>
      <c r="BG13" s="10" t="s">
        <v>553</v>
      </c>
      <c r="BH13" s="10" t="s">
        <v>875</v>
      </c>
      <c r="BI13" s="10" t="s">
        <v>876</v>
      </c>
      <c r="BJ13" s="10" t="s">
        <v>877</v>
      </c>
      <c r="BK13" s="10" t="s">
        <v>878</v>
      </c>
      <c r="BL13" s="10" t="s">
        <v>879</v>
      </c>
      <c r="BM13" s="10" t="s">
        <v>880</v>
      </c>
      <c r="BN13" s="10" t="s">
        <v>881</v>
      </c>
      <c r="BO13" s="10" t="s">
        <v>882</v>
      </c>
      <c r="BP13" s="10" t="s">
        <v>883</v>
      </c>
      <c r="BQ13" s="10" t="s">
        <v>304</v>
      </c>
      <c r="BR13" s="10" t="s">
        <v>884</v>
      </c>
      <c r="BS13" s="10" t="s">
        <v>885</v>
      </c>
      <c r="BT13" s="10" t="s">
        <v>886</v>
      </c>
      <c r="BU13" s="10" t="s">
        <v>887</v>
      </c>
      <c r="BV13" s="10" t="s">
        <v>888</v>
      </c>
      <c r="BW13" s="10" t="s">
        <v>889</v>
      </c>
      <c r="BX13" s="10" t="s">
        <v>890</v>
      </c>
      <c r="BY13" s="10" t="s">
        <v>891</v>
      </c>
      <c r="BZ13" s="10" t="s">
        <v>322</v>
      </c>
      <c r="CA13" s="10" t="s">
        <v>323</v>
      </c>
      <c r="CB13" s="10" t="s">
        <v>892</v>
      </c>
      <c r="CC13" s="10" t="s">
        <v>893</v>
      </c>
      <c r="CD13" s="10" t="s">
        <v>894</v>
      </c>
      <c r="CE13" s="10" t="s">
        <v>895</v>
      </c>
      <c r="CF13" s="10" t="s">
        <v>896</v>
      </c>
      <c r="CG13" s="10" t="s">
        <v>897</v>
      </c>
      <c r="CH13" s="10" t="s">
        <v>898</v>
      </c>
      <c r="CI13" s="10" t="s">
        <v>899</v>
      </c>
      <c r="CJ13" s="10" t="s">
        <v>900</v>
      </c>
      <c r="CK13" s="10" t="s">
        <v>901</v>
      </c>
      <c r="CL13" s="10" t="s">
        <v>902</v>
      </c>
      <c r="CM13" s="10" t="s">
        <v>903</v>
      </c>
      <c r="CN13" s="10" t="s">
        <v>904</v>
      </c>
      <c r="CO13" s="10" t="s">
        <v>905</v>
      </c>
      <c r="CP13" s="10" t="s">
        <v>906</v>
      </c>
      <c r="CQ13" s="10" t="s">
        <v>907</v>
      </c>
      <c r="CR13" s="10" t="s">
        <v>333</v>
      </c>
      <c r="CS13" s="10" t="s">
        <v>908</v>
      </c>
      <c r="CT13" s="10" t="s">
        <v>334</v>
      </c>
      <c r="CU13" s="10" t="s">
        <v>909</v>
      </c>
      <c r="CV13" s="10" t="s">
        <v>910</v>
      </c>
      <c r="CW13" s="10" t="s">
        <v>911</v>
      </c>
      <c r="CX13" s="10" t="s">
        <v>912</v>
      </c>
      <c r="CY13" s="10" t="s">
        <v>913</v>
      </c>
      <c r="CZ13" s="10" t="s">
        <v>914</v>
      </c>
      <c r="DA13" s="10" t="s">
        <v>915</v>
      </c>
      <c r="DB13" s="10" t="s">
        <v>916</v>
      </c>
      <c r="DC13" s="10" t="s">
        <v>917</v>
      </c>
      <c r="DD13" s="10" t="s">
        <v>918</v>
      </c>
      <c r="DE13" s="10" t="s">
        <v>919</v>
      </c>
      <c r="DF13" s="10" t="s">
        <v>920</v>
      </c>
      <c r="DG13" s="10" t="s">
        <v>921</v>
      </c>
      <c r="DH13" s="10" t="s">
        <v>922</v>
      </c>
      <c r="DI13" s="10" t="s">
        <v>923</v>
      </c>
      <c r="DJ13" s="10" t="s">
        <v>924</v>
      </c>
      <c r="DK13" s="10" t="s">
        <v>925</v>
      </c>
      <c r="DL13" s="10" t="s">
        <v>926</v>
      </c>
      <c r="DM13" s="10" t="s">
        <v>927</v>
      </c>
      <c r="DN13" s="10" t="s">
        <v>928</v>
      </c>
      <c r="DO13" s="10" t="s">
        <v>929</v>
      </c>
      <c r="DP13" s="10" t="s">
        <v>930</v>
      </c>
      <c r="DQ13" s="10" t="s">
        <v>931</v>
      </c>
      <c r="DR13" s="10" t="s">
        <v>932</v>
      </c>
      <c r="DS13" s="10" t="s">
        <v>933</v>
      </c>
      <c r="DT13" s="10" t="s">
        <v>934</v>
      </c>
      <c r="DU13" s="10" t="s">
        <v>935</v>
      </c>
      <c r="DV13" s="10" t="s">
        <v>936</v>
      </c>
      <c r="DW13" s="10" t="s">
        <v>937</v>
      </c>
      <c r="DX13" s="10" t="s">
        <v>938</v>
      </c>
      <c r="DY13" s="10" t="s">
        <v>939</v>
      </c>
      <c r="DZ13" s="10" t="s">
        <v>940</v>
      </c>
      <c r="EA13" s="10" t="s">
        <v>941</v>
      </c>
      <c r="EB13" s="10" t="s">
        <v>942</v>
      </c>
      <c r="EC13" s="10" t="s">
        <v>943</v>
      </c>
      <c r="ED13" s="10" t="s">
        <v>944</v>
      </c>
      <c r="EE13" s="10" t="s">
        <v>632</v>
      </c>
      <c r="EF13" s="10" t="s">
        <v>945</v>
      </c>
      <c r="EG13" s="10" t="s">
        <v>946</v>
      </c>
      <c r="EH13" s="10" t="s">
        <v>947</v>
      </c>
      <c r="EI13" s="10" t="s">
        <v>948</v>
      </c>
      <c r="EJ13" s="10" t="s">
        <v>949</v>
      </c>
      <c r="EK13" s="10" t="s">
        <v>950</v>
      </c>
      <c r="EL13" s="10" t="s">
        <v>951</v>
      </c>
      <c r="EM13" s="10" t="s">
        <v>952</v>
      </c>
      <c r="EN13" s="10" t="s">
        <v>953</v>
      </c>
      <c r="EO13" s="10" t="s">
        <v>954</v>
      </c>
      <c r="EP13" s="10" t="s">
        <v>955</v>
      </c>
      <c r="EQ13" s="10" t="s">
        <v>956</v>
      </c>
      <c r="ER13" s="10" t="s">
        <v>957</v>
      </c>
      <c r="ES13" s="10" t="s">
        <v>958</v>
      </c>
      <c r="ET13" s="10" t="s">
        <v>959</v>
      </c>
      <c r="EU13" s="10" t="s">
        <v>960</v>
      </c>
      <c r="EV13" s="10" t="s">
        <v>961</v>
      </c>
      <c r="EW13" s="10" t="s">
        <v>962</v>
      </c>
      <c r="EX13" s="10" t="s">
        <v>963</v>
      </c>
      <c r="EY13" s="10" t="s">
        <v>964</v>
      </c>
      <c r="EZ13" s="10" t="s">
        <v>860</v>
      </c>
      <c r="FA13" s="10" t="s">
        <v>362</v>
      </c>
      <c r="FB13" s="10" t="s">
        <v>861</v>
      </c>
      <c r="FC13" s="10" t="s">
        <v>965</v>
      </c>
      <c r="FD13" s="10" t="s">
        <v>966</v>
      </c>
      <c r="FE13" s="10" t="s">
        <v>967</v>
      </c>
      <c r="FF13" s="10" t="s">
        <v>968</v>
      </c>
      <c r="FG13" s="10" t="s">
        <v>969</v>
      </c>
      <c r="FH13" s="10" t="s">
        <v>970</v>
      </c>
      <c r="FI13" s="10" t="s">
        <v>971</v>
      </c>
      <c r="FJ13" s="10" t="s">
        <v>972</v>
      </c>
      <c r="FK13" s="10" t="s">
        <v>973</v>
      </c>
      <c r="FL13" s="10" t="s">
        <v>974</v>
      </c>
      <c r="FM13" s="10" t="s">
        <v>975</v>
      </c>
      <c r="FN13" s="10" t="s">
        <v>976</v>
      </c>
      <c r="FO13" s="10" t="s">
        <v>977</v>
      </c>
      <c r="FP13" s="10" t="s">
        <v>978</v>
      </c>
      <c r="FQ13" s="10" t="s">
        <v>979</v>
      </c>
      <c r="FR13" s="10" t="s">
        <v>980</v>
      </c>
      <c r="FS13" s="10" t="s">
        <v>981</v>
      </c>
      <c r="FT13" s="10" t="s">
        <v>982</v>
      </c>
      <c r="FU13" s="10" t="s">
        <v>983</v>
      </c>
      <c r="FV13" s="10" t="s">
        <v>598</v>
      </c>
      <c r="FW13" s="10" t="s">
        <v>984</v>
      </c>
      <c r="FX13" s="10" t="s">
        <v>985</v>
      </c>
      <c r="FY13" s="10" t="s">
        <v>986</v>
      </c>
      <c r="FZ13" s="10" t="s">
        <v>987</v>
      </c>
      <c r="GA13" s="10" t="s">
        <v>988</v>
      </c>
      <c r="GB13" s="10" t="s">
        <v>989</v>
      </c>
      <c r="GC13" s="10" t="s">
        <v>990</v>
      </c>
      <c r="GD13" s="10" t="s">
        <v>991</v>
      </c>
      <c r="GE13" s="10" t="s">
        <v>992</v>
      </c>
      <c r="GF13" s="10" t="s">
        <v>993</v>
      </c>
      <c r="GG13" s="10" t="s">
        <v>994</v>
      </c>
      <c r="GH13" s="10" t="s">
        <v>995</v>
      </c>
      <c r="GI13" s="10" t="s">
        <v>996</v>
      </c>
      <c r="GJ13" s="10" t="s">
        <v>997</v>
      </c>
      <c r="GK13" s="10" t="s">
        <v>998</v>
      </c>
      <c r="GL13" s="10" t="s">
        <v>999</v>
      </c>
      <c r="GM13" s="10" t="s">
        <v>1000</v>
      </c>
      <c r="GN13" s="10" t="s">
        <v>1001</v>
      </c>
      <c r="GO13" s="10" t="s">
        <v>1002</v>
      </c>
      <c r="GP13" s="10" t="s">
        <v>1003</v>
      </c>
      <c r="GQ13" s="10" t="s">
        <v>1004</v>
      </c>
      <c r="GR13" s="10" t="s">
        <v>1005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414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1006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202</v>
      </c>
    </row>
    <row r="43" spans="2:5">
      <c r="B43" t="s">
        <v>203</v>
      </c>
      <c r="C43" t="s">
        <v>1007</v>
      </c>
      <c r="D43" s="19">
        <f>(C40+F40+I40+L40+O40+R40)/6</f>
        <v>0</v>
      </c>
      <c r="E43">
        <f>D43/100*25</f>
        <v>0</v>
      </c>
    </row>
    <row r="44" spans="2:5">
      <c r="B44" t="s">
        <v>205</v>
      </c>
      <c r="C44" t="s">
        <v>1007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206</v>
      </c>
      <c r="C45" t="s">
        <v>1007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203</v>
      </c>
      <c r="C47" t="s">
        <v>1008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205</v>
      </c>
      <c r="C48" t="s">
        <v>1008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206</v>
      </c>
      <c r="C49" t="s">
        <v>1008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203</v>
      </c>
      <c r="C51" t="s">
        <v>1009</v>
      </c>
      <c r="D51" s="19">
        <f>(BW40+BZ40+CC40+CF40+CI40+CL40)/6</f>
        <v>0</v>
      </c>
      <c r="E51" s="20">
        <f>D51/100*25</f>
        <v>0</v>
      </c>
    </row>
    <row r="52" spans="2:5">
      <c r="B52" t="s">
        <v>205</v>
      </c>
      <c r="C52" t="s">
        <v>1009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206</v>
      </c>
      <c r="C53" t="s">
        <v>1009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203</v>
      </c>
      <c r="C55" t="s">
        <v>1010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205</v>
      </c>
      <c r="C56" t="s">
        <v>1010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206</v>
      </c>
      <c r="C57" t="s">
        <v>1010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203</v>
      </c>
      <c r="C59" t="s">
        <v>1011</v>
      </c>
      <c r="D59" s="19">
        <f>(GA40+GD40+GG40+GJ40+GM40+GP40)/6</f>
        <v>0</v>
      </c>
      <c r="E59">
        <f>D59/100*25</f>
        <v>0</v>
      </c>
    </row>
    <row r="60" spans="2:5">
      <c r="B60" t="s">
        <v>205</v>
      </c>
      <c r="C60" t="s">
        <v>1011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206</v>
      </c>
      <c r="C61" t="s">
        <v>1011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6666666666667" customWidth="1"/>
    <col min="4" max="4" width="10.4380952380952" customWidth="1"/>
    <col min="5" max="5" width="9.55238095238095" customWidth="1"/>
  </cols>
  <sheetData>
    <row r="1" ht="15.75" spans="1:31">
      <c r="A1" s="1" t="s">
        <v>211</v>
      </c>
      <c r="B1" s="2" t="s">
        <v>1012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1013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4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5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6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7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1014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423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214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12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215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216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13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14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1015</v>
      </c>
      <c r="D11" s="8" t="s">
        <v>18</v>
      </c>
      <c r="E11" s="8" t="s">
        <v>19</v>
      </c>
      <c r="F11" s="8" t="s">
        <v>1016</v>
      </c>
      <c r="G11" s="8" t="s">
        <v>21</v>
      </c>
      <c r="H11" s="8" t="s">
        <v>22</v>
      </c>
      <c r="I11" s="8" t="s">
        <v>1017</v>
      </c>
      <c r="J11" s="8" t="s">
        <v>24</v>
      </c>
      <c r="K11" s="8" t="s">
        <v>25</v>
      </c>
      <c r="L11" s="8" t="s">
        <v>1018</v>
      </c>
      <c r="M11" s="8" t="s">
        <v>24</v>
      </c>
      <c r="N11" s="8" t="s">
        <v>25</v>
      </c>
      <c r="O11" s="8" t="s">
        <v>1019</v>
      </c>
      <c r="P11" s="8" t="s">
        <v>431</v>
      </c>
      <c r="Q11" s="8" t="s">
        <v>432</v>
      </c>
      <c r="R11" s="8" t="s">
        <v>1020</v>
      </c>
      <c r="S11" s="8" t="s">
        <v>19</v>
      </c>
      <c r="T11" s="8" t="s">
        <v>27</v>
      </c>
      <c r="U11" s="8" t="s">
        <v>1021</v>
      </c>
      <c r="V11" s="8" t="s">
        <v>19</v>
      </c>
      <c r="W11" s="8" t="s">
        <v>27</v>
      </c>
      <c r="X11" s="8" t="s">
        <v>1022</v>
      </c>
      <c r="Y11" s="8"/>
      <c r="Z11" s="8"/>
      <c r="AA11" s="8" t="s">
        <v>1023</v>
      </c>
      <c r="AB11" s="8"/>
      <c r="AC11" s="8"/>
      <c r="AD11" s="8" t="s">
        <v>1024</v>
      </c>
      <c r="AE11" s="8"/>
      <c r="AF11" s="8"/>
      <c r="AG11" s="8" t="s">
        <v>1025</v>
      </c>
      <c r="AH11" s="8"/>
      <c r="AI11" s="8"/>
      <c r="AJ11" s="8" t="s">
        <v>1026</v>
      </c>
      <c r="AK11" s="8"/>
      <c r="AL11" s="8"/>
      <c r="AM11" s="8" t="s">
        <v>1027</v>
      </c>
      <c r="AN11" s="8"/>
      <c r="AO11" s="8"/>
      <c r="AP11" s="27" t="s">
        <v>1028</v>
      </c>
      <c r="AQ11" s="27"/>
      <c r="AR11" s="27"/>
      <c r="AS11" s="8" t="s">
        <v>1029</v>
      </c>
      <c r="AT11" s="8"/>
      <c r="AU11" s="8"/>
      <c r="AV11" s="8" t="s">
        <v>1030</v>
      </c>
      <c r="AW11" s="8"/>
      <c r="AX11" s="8"/>
      <c r="AY11" s="8" t="s">
        <v>1031</v>
      </c>
      <c r="AZ11" s="8"/>
      <c r="BA11" s="8"/>
      <c r="BB11" s="8" t="s">
        <v>1032</v>
      </c>
      <c r="BC11" s="8"/>
      <c r="BD11" s="8"/>
      <c r="BE11" s="8" t="s">
        <v>1033</v>
      </c>
      <c r="BF11" s="8"/>
      <c r="BG11" s="8"/>
      <c r="BH11" s="27" t="s">
        <v>1034</v>
      </c>
      <c r="BI11" s="27"/>
      <c r="BJ11" s="27"/>
      <c r="BK11" s="27" t="s">
        <v>1035</v>
      </c>
      <c r="BL11" s="27"/>
      <c r="BM11" s="27"/>
      <c r="BN11" s="8" t="s">
        <v>1036</v>
      </c>
      <c r="BO11" s="8"/>
      <c r="BP11" s="8"/>
      <c r="BQ11" s="8" t="s">
        <v>1037</v>
      </c>
      <c r="BR11" s="8"/>
      <c r="BS11" s="8"/>
      <c r="BT11" s="27" t="s">
        <v>1038</v>
      </c>
      <c r="BU11" s="27"/>
      <c r="BV11" s="27"/>
      <c r="BW11" s="8" t="s">
        <v>1039</v>
      </c>
      <c r="BX11" s="8"/>
      <c r="BY11" s="8"/>
      <c r="BZ11" s="8" t="s">
        <v>1040</v>
      </c>
      <c r="CA11" s="8"/>
      <c r="CB11" s="8"/>
      <c r="CC11" s="8" t="s">
        <v>1041</v>
      </c>
      <c r="CD11" s="8"/>
      <c r="CE11" s="8"/>
      <c r="CF11" s="8" t="s">
        <v>1042</v>
      </c>
      <c r="CG11" s="8"/>
      <c r="CH11" s="8"/>
      <c r="CI11" s="8" t="s">
        <v>1043</v>
      </c>
      <c r="CJ11" s="8"/>
      <c r="CK11" s="8"/>
      <c r="CL11" s="8" t="s">
        <v>1044</v>
      </c>
      <c r="CM11" s="8"/>
      <c r="CN11" s="8"/>
      <c r="CO11" s="8" t="s">
        <v>1045</v>
      </c>
      <c r="CP11" s="8"/>
      <c r="CQ11" s="8"/>
      <c r="CR11" s="8" t="s">
        <v>1046</v>
      </c>
      <c r="CS11" s="8"/>
      <c r="CT11" s="8"/>
      <c r="CU11" s="8" t="s">
        <v>1047</v>
      </c>
      <c r="CV11" s="8"/>
      <c r="CW11" s="8"/>
      <c r="CX11" s="8" t="s">
        <v>1048</v>
      </c>
      <c r="CY11" s="8"/>
      <c r="CZ11" s="8"/>
      <c r="DA11" s="8" t="s">
        <v>1049</v>
      </c>
      <c r="DB11" s="8"/>
      <c r="DC11" s="8"/>
      <c r="DD11" s="27" t="s">
        <v>1050</v>
      </c>
      <c r="DE11" s="27"/>
      <c r="DF11" s="27"/>
      <c r="DG11" s="27" t="s">
        <v>1051</v>
      </c>
      <c r="DH11" s="27"/>
      <c r="DI11" s="27"/>
      <c r="DJ11" s="27" t="s">
        <v>1052</v>
      </c>
      <c r="DK11" s="27"/>
      <c r="DL11" s="27"/>
      <c r="DM11" s="27" t="s">
        <v>1053</v>
      </c>
      <c r="DN11" s="27"/>
      <c r="DO11" s="27"/>
      <c r="DP11" s="27" t="s">
        <v>1054</v>
      </c>
      <c r="DQ11" s="27"/>
      <c r="DR11" s="27"/>
      <c r="DS11" s="27" t="s">
        <v>1055</v>
      </c>
      <c r="DT11" s="27"/>
      <c r="DU11" s="27"/>
      <c r="DV11" s="27" t="s">
        <v>1056</v>
      </c>
      <c r="DW11" s="27"/>
      <c r="DX11" s="27"/>
      <c r="DY11" s="27" t="s">
        <v>1057</v>
      </c>
      <c r="DZ11" s="27"/>
      <c r="EA11" s="27"/>
      <c r="EB11" s="27" t="s">
        <v>1058</v>
      </c>
      <c r="EC11" s="27"/>
      <c r="ED11" s="27"/>
      <c r="EE11" s="27" t="s">
        <v>1059</v>
      </c>
      <c r="EF11" s="27"/>
      <c r="EG11" s="27"/>
      <c r="EH11" s="27" t="s">
        <v>1060</v>
      </c>
      <c r="EI11" s="27"/>
      <c r="EJ11" s="27"/>
      <c r="EK11" s="27" t="s">
        <v>1061</v>
      </c>
      <c r="EL11" s="27"/>
      <c r="EM11" s="27"/>
      <c r="EN11" s="27" t="s">
        <v>1062</v>
      </c>
      <c r="EO11" s="27"/>
      <c r="EP11" s="27"/>
      <c r="EQ11" s="27" t="s">
        <v>1063</v>
      </c>
      <c r="ER11" s="27"/>
      <c r="ES11" s="27"/>
      <c r="ET11" s="27" t="s">
        <v>1064</v>
      </c>
      <c r="EU11" s="27"/>
      <c r="EV11" s="27"/>
      <c r="EW11" s="27" t="s">
        <v>1065</v>
      </c>
      <c r="EX11" s="27"/>
      <c r="EY11" s="27"/>
      <c r="EZ11" s="27" t="s">
        <v>1066</v>
      </c>
      <c r="FA11" s="27"/>
      <c r="FB11" s="27"/>
      <c r="FC11" s="27" t="s">
        <v>1067</v>
      </c>
      <c r="FD11" s="27"/>
      <c r="FE11" s="27"/>
      <c r="FF11" s="27" t="s">
        <v>1068</v>
      </c>
      <c r="FG11" s="27"/>
      <c r="FH11" s="27"/>
      <c r="FI11" s="27" t="s">
        <v>1069</v>
      </c>
      <c r="FJ11" s="27"/>
      <c r="FK11" s="27"/>
      <c r="FL11" s="27" t="s">
        <v>1070</v>
      </c>
      <c r="FM11" s="27"/>
      <c r="FN11" s="27"/>
      <c r="FO11" s="27" t="s">
        <v>1071</v>
      </c>
      <c r="FP11" s="27"/>
      <c r="FQ11" s="27"/>
      <c r="FR11" s="27" t="s">
        <v>1072</v>
      </c>
      <c r="FS11" s="27"/>
      <c r="FT11" s="27"/>
      <c r="FU11" s="27" t="s">
        <v>1073</v>
      </c>
      <c r="FV11" s="27"/>
      <c r="FW11" s="27"/>
      <c r="FX11" s="27" t="s">
        <v>1074</v>
      </c>
      <c r="FY11" s="27"/>
      <c r="FZ11" s="27"/>
      <c r="GA11" s="27" t="s">
        <v>1075</v>
      </c>
      <c r="GB11" s="27"/>
      <c r="GC11" s="27"/>
      <c r="GD11" s="27" t="s">
        <v>1076</v>
      </c>
      <c r="GE11" s="27"/>
      <c r="GF11" s="27"/>
      <c r="GG11" s="27" t="s">
        <v>1077</v>
      </c>
      <c r="GH11" s="27"/>
      <c r="GI11" s="27"/>
      <c r="GJ11" s="27" t="s">
        <v>1078</v>
      </c>
      <c r="GK11" s="27"/>
      <c r="GL11" s="27"/>
      <c r="GM11" s="27" t="s">
        <v>1079</v>
      </c>
      <c r="GN11" s="27"/>
      <c r="GO11" s="27"/>
      <c r="GP11" s="27" t="s">
        <v>1080</v>
      </c>
      <c r="GQ11" s="27"/>
      <c r="GR11" s="27"/>
      <c r="GS11" s="27" t="s">
        <v>1081</v>
      </c>
      <c r="GT11" s="27"/>
      <c r="GU11" s="27"/>
      <c r="GV11" s="27" t="s">
        <v>1082</v>
      </c>
      <c r="GW11" s="27"/>
      <c r="GX11" s="27"/>
      <c r="GY11" s="27" t="s">
        <v>1083</v>
      </c>
      <c r="GZ11" s="27"/>
      <c r="HA11" s="27"/>
      <c r="HB11" s="27" t="s">
        <v>1084</v>
      </c>
      <c r="HC11" s="27"/>
      <c r="HD11" s="27"/>
      <c r="HE11" s="27" t="s">
        <v>1085</v>
      </c>
      <c r="HF11" s="27"/>
      <c r="HG11" s="27"/>
      <c r="HH11" s="27" t="s">
        <v>1086</v>
      </c>
      <c r="HI11" s="27"/>
      <c r="HJ11" s="27"/>
      <c r="HK11" s="27" t="s">
        <v>1087</v>
      </c>
      <c r="HL11" s="27"/>
      <c r="HM11" s="27"/>
      <c r="HN11" s="27" t="s">
        <v>1088</v>
      </c>
      <c r="HO11" s="27"/>
      <c r="HP11" s="27"/>
      <c r="HQ11" s="27" t="s">
        <v>1089</v>
      </c>
      <c r="HR11" s="27"/>
      <c r="HS11" s="27"/>
      <c r="HT11" s="27" t="s">
        <v>1090</v>
      </c>
      <c r="HU11" s="27"/>
      <c r="HV11" s="27"/>
      <c r="HW11" s="27" t="s">
        <v>1091</v>
      </c>
      <c r="HX11" s="27"/>
      <c r="HY11" s="27"/>
      <c r="HZ11" s="27" t="s">
        <v>1092</v>
      </c>
      <c r="IA11" s="27"/>
      <c r="IB11" s="27"/>
      <c r="IC11" s="27" t="s">
        <v>1093</v>
      </c>
      <c r="ID11" s="27"/>
      <c r="IE11" s="27"/>
      <c r="IF11" s="27" t="s">
        <v>1094</v>
      </c>
      <c r="IG11" s="27"/>
      <c r="IH11" s="27"/>
      <c r="II11" s="27" t="s">
        <v>1095</v>
      </c>
      <c r="IJ11" s="27"/>
      <c r="IK11" s="27"/>
      <c r="IL11" s="27" t="s">
        <v>1096</v>
      </c>
      <c r="IM11" s="27"/>
      <c r="IN11" s="27"/>
      <c r="IO11" s="27" t="s">
        <v>1097</v>
      </c>
      <c r="IP11" s="27"/>
      <c r="IQ11" s="27"/>
      <c r="IR11" s="27" t="s">
        <v>1098</v>
      </c>
      <c r="IS11" s="27"/>
      <c r="IT11" s="27"/>
    </row>
    <row r="12" ht="93" customHeight="1" spans="1:254">
      <c r="A12" s="6"/>
      <c r="B12" s="6"/>
      <c r="C12" s="9" t="s">
        <v>1099</v>
      </c>
      <c r="D12" s="9"/>
      <c r="E12" s="9"/>
      <c r="F12" s="9" t="s">
        <v>1100</v>
      </c>
      <c r="G12" s="9"/>
      <c r="H12" s="9"/>
      <c r="I12" s="9" t="s">
        <v>1101</v>
      </c>
      <c r="J12" s="9"/>
      <c r="K12" s="9"/>
      <c r="L12" s="9" t="s">
        <v>1102</v>
      </c>
      <c r="M12" s="9"/>
      <c r="N12" s="9"/>
      <c r="O12" s="9" t="s">
        <v>1103</v>
      </c>
      <c r="P12" s="9"/>
      <c r="Q12" s="9"/>
      <c r="R12" s="9" t="s">
        <v>1104</v>
      </c>
      <c r="S12" s="9"/>
      <c r="T12" s="9"/>
      <c r="U12" s="9" t="s">
        <v>1105</v>
      </c>
      <c r="V12" s="9"/>
      <c r="W12" s="9"/>
      <c r="X12" s="9" t="s">
        <v>1106</v>
      </c>
      <c r="Y12" s="9"/>
      <c r="Z12" s="9"/>
      <c r="AA12" s="9" t="s">
        <v>1107</v>
      </c>
      <c r="AB12" s="9"/>
      <c r="AC12" s="9"/>
      <c r="AD12" s="9" t="s">
        <v>1108</v>
      </c>
      <c r="AE12" s="9"/>
      <c r="AF12" s="9"/>
      <c r="AG12" s="9" t="s">
        <v>1109</v>
      </c>
      <c r="AH12" s="9"/>
      <c r="AI12" s="9"/>
      <c r="AJ12" s="9" t="s">
        <v>1110</v>
      </c>
      <c r="AK12" s="9"/>
      <c r="AL12" s="9"/>
      <c r="AM12" s="9" t="s">
        <v>1111</v>
      </c>
      <c r="AN12" s="9"/>
      <c r="AO12" s="9"/>
      <c r="AP12" s="9" t="s">
        <v>1112</v>
      </c>
      <c r="AQ12" s="9"/>
      <c r="AR12" s="9"/>
      <c r="AS12" s="9" t="s">
        <v>1113</v>
      </c>
      <c r="AT12" s="9"/>
      <c r="AU12" s="9"/>
      <c r="AV12" s="9" t="s">
        <v>1114</v>
      </c>
      <c r="AW12" s="9"/>
      <c r="AX12" s="9"/>
      <c r="AY12" s="9" t="s">
        <v>1115</v>
      </c>
      <c r="AZ12" s="9"/>
      <c r="BA12" s="9"/>
      <c r="BB12" s="9" t="s">
        <v>1116</v>
      </c>
      <c r="BC12" s="9"/>
      <c r="BD12" s="9"/>
      <c r="BE12" s="9" t="s">
        <v>1117</v>
      </c>
      <c r="BF12" s="9"/>
      <c r="BG12" s="9"/>
      <c r="BH12" s="9" t="s">
        <v>1118</v>
      </c>
      <c r="BI12" s="9"/>
      <c r="BJ12" s="9"/>
      <c r="BK12" s="9" t="s">
        <v>1119</v>
      </c>
      <c r="BL12" s="9"/>
      <c r="BM12" s="9"/>
      <c r="BN12" s="9" t="s">
        <v>1120</v>
      </c>
      <c r="BO12" s="9"/>
      <c r="BP12" s="9"/>
      <c r="BQ12" s="9" t="s">
        <v>1121</v>
      </c>
      <c r="BR12" s="9"/>
      <c r="BS12" s="9"/>
      <c r="BT12" s="9" t="s">
        <v>1122</v>
      </c>
      <c r="BU12" s="9"/>
      <c r="BV12" s="9"/>
      <c r="BW12" s="9" t="s">
        <v>1123</v>
      </c>
      <c r="BX12" s="9"/>
      <c r="BY12" s="9"/>
      <c r="BZ12" s="9" t="s">
        <v>1124</v>
      </c>
      <c r="CA12" s="9"/>
      <c r="CB12" s="9"/>
      <c r="CC12" s="9" t="s">
        <v>1125</v>
      </c>
      <c r="CD12" s="9"/>
      <c r="CE12" s="9"/>
      <c r="CF12" s="9" t="s">
        <v>1126</v>
      </c>
      <c r="CG12" s="9"/>
      <c r="CH12" s="9"/>
      <c r="CI12" s="9" t="s">
        <v>1127</v>
      </c>
      <c r="CJ12" s="9"/>
      <c r="CK12" s="9"/>
      <c r="CL12" s="9" t="s">
        <v>1128</v>
      </c>
      <c r="CM12" s="9"/>
      <c r="CN12" s="9"/>
      <c r="CO12" s="9" t="s">
        <v>1129</v>
      </c>
      <c r="CP12" s="9"/>
      <c r="CQ12" s="9"/>
      <c r="CR12" s="9" t="s">
        <v>1130</v>
      </c>
      <c r="CS12" s="9"/>
      <c r="CT12" s="9"/>
      <c r="CU12" s="9" t="s">
        <v>1131</v>
      </c>
      <c r="CV12" s="9"/>
      <c r="CW12" s="9"/>
      <c r="CX12" s="9" t="s">
        <v>1132</v>
      </c>
      <c r="CY12" s="9"/>
      <c r="CZ12" s="9"/>
      <c r="DA12" s="9" t="s">
        <v>1133</v>
      </c>
      <c r="DB12" s="9"/>
      <c r="DC12" s="9"/>
      <c r="DD12" s="9" t="s">
        <v>1134</v>
      </c>
      <c r="DE12" s="9"/>
      <c r="DF12" s="9"/>
      <c r="DG12" s="9" t="s">
        <v>1135</v>
      </c>
      <c r="DH12" s="9"/>
      <c r="DI12" s="9"/>
      <c r="DJ12" s="31" t="s">
        <v>1136</v>
      </c>
      <c r="DK12" s="31"/>
      <c r="DL12" s="31"/>
      <c r="DM12" s="31" t="s">
        <v>1137</v>
      </c>
      <c r="DN12" s="31"/>
      <c r="DO12" s="31"/>
      <c r="DP12" s="31" t="s">
        <v>1138</v>
      </c>
      <c r="DQ12" s="31"/>
      <c r="DR12" s="31"/>
      <c r="DS12" s="31" t="s">
        <v>1139</v>
      </c>
      <c r="DT12" s="31"/>
      <c r="DU12" s="31"/>
      <c r="DV12" s="31" t="s">
        <v>1140</v>
      </c>
      <c r="DW12" s="31"/>
      <c r="DX12" s="31"/>
      <c r="DY12" s="9" t="s">
        <v>1141</v>
      </c>
      <c r="DZ12" s="9"/>
      <c r="EA12" s="9"/>
      <c r="EB12" s="9" t="s">
        <v>1142</v>
      </c>
      <c r="EC12" s="9"/>
      <c r="ED12" s="9"/>
      <c r="EE12" s="9" t="s">
        <v>1143</v>
      </c>
      <c r="EF12" s="9"/>
      <c r="EG12" s="9"/>
      <c r="EH12" s="9" t="s">
        <v>1144</v>
      </c>
      <c r="EI12" s="9"/>
      <c r="EJ12" s="9"/>
      <c r="EK12" s="9" t="s">
        <v>1145</v>
      </c>
      <c r="EL12" s="9"/>
      <c r="EM12" s="9"/>
      <c r="EN12" s="9" t="s">
        <v>1146</v>
      </c>
      <c r="EO12" s="9"/>
      <c r="EP12" s="9"/>
      <c r="EQ12" s="9" t="s">
        <v>1147</v>
      </c>
      <c r="ER12" s="9"/>
      <c r="ES12" s="9"/>
      <c r="ET12" s="9" t="s">
        <v>1148</v>
      </c>
      <c r="EU12" s="9"/>
      <c r="EV12" s="9"/>
      <c r="EW12" s="9" t="s">
        <v>1149</v>
      </c>
      <c r="EX12" s="9"/>
      <c r="EY12" s="9"/>
      <c r="EZ12" s="9" t="s">
        <v>1150</v>
      </c>
      <c r="FA12" s="9"/>
      <c r="FB12" s="9"/>
      <c r="FC12" s="9" t="s">
        <v>1151</v>
      </c>
      <c r="FD12" s="9"/>
      <c r="FE12" s="9"/>
      <c r="FF12" s="9" t="s">
        <v>1152</v>
      </c>
      <c r="FG12" s="9"/>
      <c r="FH12" s="9"/>
      <c r="FI12" s="9" t="s">
        <v>1153</v>
      </c>
      <c r="FJ12" s="9"/>
      <c r="FK12" s="9"/>
      <c r="FL12" s="9" t="s">
        <v>1154</v>
      </c>
      <c r="FM12" s="9"/>
      <c r="FN12" s="9"/>
      <c r="FO12" s="9" t="s">
        <v>1155</v>
      </c>
      <c r="FP12" s="9"/>
      <c r="FQ12" s="9"/>
      <c r="FR12" s="9" t="s">
        <v>1156</v>
      </c>
      <c r="FS12" s="9"/>
      <c r="FT12" s="9"/>
      <c r="FU12" s="9" t="s">
        <v>1157</v>
      </c>
      <c r="FV12" s="9"/>
      <c r="FW12" s="9"/>
      <c r="FX12" s="9" t="s">
        <v>1158</v>
      </c>
      <c r="FY12" s="9"/>
      <c r="FZ12" s="9"/>
      <c r="GA12" s="31" t="s">
        <v>1159</v>
      </c>
      <c r="GB12" s="31"/>
      <c r="GC12" s="31"/>
      <c r="GD12" s="9" t="s">
        <v>1160</v>
      </c>
      <c r="GE12" s="9"/>
      <c r="GF12" s="9"/>
      <c r="GG12" s="31" t="s">
        <v>1161</v>
      </c>
      <c r="GH12" s="31"/>
      <c r="GI12" s="31"/>
      <c r="GJ12" s="31" t="s">
        <v>1162</v>
      </c>
      <c r="GK12" s="31"/>
      <c r="GL12" s="31"/>
      <c r="GM12" s="31" t="s">
        <v>1163</v>
      </c>
      <c r="GN12" s="31"/>
      <c r="GO12" s="31"/>
      <c r="GP12" s="31" t="s">
        <v>1164</v>
      </c>
      <c r="GQ12" s="31"/>
      <c r="GR12" s="31"/>
      <c r="GS12" s="31" t="s">
        <v>1165</v>
      </c>
      <c r="GT12" s="31"/>
      <c r="GU12" s="31"/>
      <c r="GV12" s="31" t="s">
        <v>1166</v>
      </c>
      <c r="GW12" s="31"/>
      <c r="GX12" s="31"/>
      <c r="GY12" s="31" t="s">
        <v>1167</v>
      </c>
      <c r="GZ12" s="31"/>
      <c r="HA12" s="31"/>
      <c r="HB12" s="9" t="s">
        <v>1168</v>
      </c>
      <c r="HC12" s="9"/>
      <c r="HD12" s="9"/>
      <c r="HE12" s="9" t="s">
        <v>1169</v>
      </c>
      <c r="HF12" s="9"/>
      <c r="HG12" s="9"/>
      <c r="HH12" s="9" t="s">
        <v>1170</v>
      </c>
      <c r="HI12" s="9"/>
      <c r="HJ12" s="9"/>
      <c r="HK12" s="9" t="s">
        <v>1171</v>
      </c>
      <c r="HL12" s="9"/>
      <c r="HM12" s="9"/>
      <c r="HN12" s="9" t="s">
        <v>1172</v>
      </c>
      <c r="HO12" s="9"/>
      <c r="HP12" s="9"/>
      <c r="HQ12" s="9" t="s">
        <v>1173</v>
      </c>
      <c r="HR12" s="9"/>
      <c r="HS12" s="9"/>
      <c r="HT12" s="9" t="s">
        <v>1174</v>
      </c>
      <c r="HU12" s="9"/>
      <c r="HV12" s="9"/>
      <c r="HW12" s="9" t="s">
        <v>1175</v>
      </c>
      <c r="HX12" s="9"/>
      <c r="HY12" s="9"/>
      <c r="HZ12" s="9" t="s">
        <v>1176</v>
      </c>
      <c r="IA12" s="9"/>
      <c r="IB12" s="9"/>
      <c r="IC12" s="9" t="s">
        <v>1177</v>
      </c>
      <c r="ID12" s="9"/>
      <c r="IE12" s="9"/>
      <c r="IF12" s="9" t="s">
        <v>1178</v>
      </c>
      <c r="IG12" s="9"/>
      <c r="IH12" s="9"/>
      <c r="II12" s="9" t="s">
        <v>1179</v>
      </c>
      <c r="IJ12" s="9"/>
      <c r="IK12" s="9"/>
      <c r="IL12" s="9" t="s">
        <v>1180</v>
      </c>
      <c r="IM12" s="9"/>
      <c r="IN12" s="9"/>
      <c r="IO12" s="9" t="s">
        <v>1181</v>
      </c>
      <c r="IP12" s="9"/>
      <c r="IQ12" s="9"/>
      <c r="IR12" s="9" t="s">
        <v>1182</v>
      </c>
      <c r="IS12" s="9"/>
      <c r="IT12" s="9"/>
    </row>
    <row r="13" ht="122.25" customHeight="1" spans="1:254">
      <c r="A13" s="6"/>
      <c r="B13" s="6"/>
      <c r="C13" s="10" t="s">
        <v>110</v>
      </c>
      <c r="D13" s="10" t="s">
        <v>1183</v>
      </c>
      <c r="E13" s="10" t="s">
        <v>1184</v>
      </c>
      <c r="F13" s="10" t="s">
        <v>1185</v>
      </c>
      <c r="G13" s="10" t="s">
        <v>1186</v>
      </c>
      <c r="H13" s="10" t="s">
        <v>832</v>
      </c>
      <c r="I13" s="10" t="s">
        <v>1187</v>
      </c>
      <c r="J13" s="10" t="s">
        <v>1188</v>
      </c>
      <c r="K13" s="10" t="s">
        <v>1189</v>
      </c>
      <c r="L13" s="10" t="s">
        <v>361</v>
      </c>
      <c r="M13" s="10" t="s">
        <v>1190</v>
      </c>
      <c r="N13" s="10" t="s">
        <v>1191</v>
      </c>
      <c r="O13" s="10" t="s">
        <v>1192</v>
      </c>
      <c r="P13" s="10" t="s">
        <v>1193</v>
      </c>
      <c r="Q13" s="10" t="s">
        <v>1194</v>
      </c>
      <c r="R13" s="10" t="s">
        <v>1195</v>
      </c>
      <c r="S13" s="10" t="s">
        <v>1196</v>
      </c>
      <c r="T13" s="10" t="s">
        <v>1197</v>
      </c>
      <c r="U13" s="10" t="s">
        <v>1198</v>
      </c>
      <c r="V13" s="10" t="s">
        <v>1199</v>
      </c>
      <c r="W13" s="10" t="s">
        <v>1200</v>
      </c>
      <c r="X13" s="10" t="s">
        <v>1201</v>
      </c>
      <c r="Y13" s="10" t="s">
        <v>1202</v>
      </c>
      <c r="Z13" s="10" t="s">
        <v>1203</v>
      </c>
      <c r="AA13" s="10" t="s">
        <v>844</v>
      </c>
      <c r="AB13" s="10" t="s">
        <v>614</v>
      </c>
      <c r="AC13" s="10" t="s">
        <v>845</v>
      </c>
      <c r="AD13" s="10" t="s">
        <v>1204</v>
      </c>
      <c r="AE13" s="10" t="s">
        <v>1205</v>
      </c>
      <c r="AF13" s="10" t="s">
        <v>1206</v>
      </c>
      <c r="AG13" s="10" t="s">
        <v>1207</v>
      </c>
      <c r="AH13" s="10" t="s">
        <v>1208</v>
      </c>
      <c r="AI13" s="10" t="s">
        <v>1209</v>
      </c>
      <c r="AJ13" s="10" t="s">
        <v>1210</v>
      </c>
      <c r="AK13" s="10" t="s">
        <v>853</v>
      </c>
      <c r="AL13" s="10" t="s">
        <v>1211</v>
      </c>
      <c r="AM13" s="10" t="s">
        <v>1212</v>
      </c>
      <c r="AN13" s="10" t="s">
        <v>1213</v>
      </c>
      <c r="AO13" s="10" t="s">
        <v>1214</v>
      </c>
      <c r="AP13" s="10" t="s">
        <v>1215</v>
      </c>
      <c r="AQ13" s="10" t="s">
        <v>1216</v>
      </c>
      <c r="AR13" s="10" t="s">
        <v>1217</v>
      </c>
      <c r="AS13" s="10" t="s">
        <v>164</v>
      </c>
      <c r="AT13" s="10" t="s">
        <v>587</v>
      </c>
      <c r="AU13" s="10" t="s">
        <v>1218</v>
      </c>
      <c r="AV13" s="10" t="s">
        <v>1219</v>
      </c>
      <c r="AW13" s="10" t="s">
        <v>1220</v>
      </c>
      <c r="AX13" s="10" t="s">
        <v>1221</v>
      </c>
      <c r="AY13" s="10" t="s">
        <v>314</v>
      </c>
      <c r="AZ13" s="10" t="s">
        <v>1222</v>
      </c>
      <c r="BA13" s="10" t="s">
        <v>1223</v>
      </c>
      <c r="BB13" s="10" t="s">
        <v>1224</v>
      </c>
      <c r="BC13" s="10" t="s">
        <v>1225</v>
      </c>
      <c r="BD13" s="10" t="s">
        <v>1226</v>
      </c>
      <c r="BE13" s="10" t="s">
        <v>1227</v>
      </c>
      <c r="BF13" s="10" t="s">
        <v>1228</v>
      </c>
      <c r="BG13" s="10" t="s">
        <v>1229</v>
      </c>
      <c r="BH13" s="10" t="s">
        <v>1230</v>
      </c>
      <c r="BI13" s="10" t="s">
        <v>1231</v>
      </c>
      <c r="BJ13" s="10" t="s">
        <v>1232</v>
      </c>
      <c r="BK13" s="10" t="s">
        <v>1233</v>
      </c>
      <c r="BL13" s="10" t="s">
        <v>1234</v>
      </c>
      <c r="BM13" s="10" t="s">
        <v>1235</v>
      </c>
      <c r="BN13" s="10" t="s">
        <v>1236</v>
      </c>
      <c r="BO13" s="10" t="s">
        <v>1237</v>
      </c>
      <c r="BP13" s="10" t="s">
        <v>1238</v>
      </c>
      <c r="BQ13" s="10" t="s">
        <v>1239</v>
      </c>
      <c r="BR13" s="10" t="s">
        <v>1240</v>
      </c>
      <c r="BS13" s="10" t="s">
        <v>1241</v>
      </c>
      <c r="BT13" s="10" t="s">
        <v>1242</v>
      </c>
      <c r="BU13" s="10" t="s">
        <v>1243</v>
      </c>
      <c r="BV13" s="10" t="s">
        <v>1244</v>
      </c>
      <c r="BW13" s="10" t="s">
        <v>1245</v>
      </c>
      <c r="BX13" s="10" t="s">
        <v>1246</v>
      </c>
      <c r="BY13" s="10" t="s">
        <v>1247</v>
      </c>
      <c r="BZ13" s="10" t="s">
        <v>1124</v>
      </c>
      <c r="CA13" s="10" t="s">
        <v>1248</v>
      </c>
      <c r="CB13" s="10" t="s">
        <v>1249</v>
      </c>
      <c r="CC13" s="10" t="s">
        <v>1250</v>
      </c>
      <c r="CD13" s="10" t="s">
        <v>1251</v>
      </c>
      <c r="CE13" s="10" t="s">
        <v>1252</v>
      </c>
      <c r="CF13" s="10" t="s">
        <v>1253</v>
      </c>
      <c r="CG13" s="10" t="s">
        <v>1254</v>
      </c>
      <c r="CH13" s="10" t="s">
        <v>1255</v>
      </c>
      <c r="CI13" s="10" t="s">
        <v>1256</v>
      </c>
      <c r="CJ13" s="10" t="s">
        <v>1257</v>
      </c>
      <c r="CK13" s="10" t="s">
        <v>1258</v>
      </c>
      <c r="CL13" s="10" t="s">
        <v>878</v>
      </c>
      <c r="CM13" s="10" t="s">
        <v>879</v>
      </c>
      <c r="CN13" s="10" t="s">
        <v>1259</v>
      </c>
      <c r="CO13" s="10" t="s">
        <v>1260</v>
      </c>
      <c r="CP13" s="10" t="s">
        <v>1261</v>
      </c>
      <c r="CQ13" s="10" t="s">
        <v>1262</v>
      </c>
      <c r="CR13" s="10" t="s">
        <v>1263</v>
      </c>
      <c r="CS13" s="10" t="s">
        <v>1264</v>
      </c>
      <c r="CT13" s="10" t="s">
        <v>1265</v>
      </c>
      <c r="CU13" s="10" t="s">
        <v>1266</v>
      </c>
      <c r="CV13" s="10" t="s">
        <v>1267</v>
      </c>
      <c r="CW13" s="10" t="s">
        <v>1268</v>
      </c>
      <c r="CX13" s="10" t="s">
        <v>1269</v>
      </c>
      <c r="CY13" s="10" t="s">
        <v>1270</v>
      </c>
      <c r="CZ13" s="10" t="s">
        <v>888</v>
      </c>
      <c r="DA13" s="10" t="s">
        <v>1271</v>
      </c>
      <c r="DB13" s="10" t="s">
        <v>1272</v>
      </c>
      <c r="DC13" s="10" t="s">
        <v>1273</v>
      </c>
      <c r="DD13" s="10" t="s">
        <v>1274</v>
      </c>
      <c r="DE13" s="10" t="s">
        <v>1275</v>
      </c>
      <c r="DF13" s="10" t="s">
        <v>1276</v>
      </c>
      <c r="DG13" s="10" t="s">
        <v>1277</v>
      </c>
      <c r="DH13" s="10" t="s">
        <v>1278</v>
      </c>
      <c r="DI13" s="10" t="s">
        <v>1279</v>
      </c>
      <c r="DJ13" s="32" t="s">
        <v>592</v>
      </c>
      <c r="DK13" s="10" t="s">
        <v>1280</v>
      </c>
      <c r="DL13" s="32" t="s">
        <v>1281</v>
      </c>
      <c r="DM13" s="32" t="s">
        <v>1282</v>
      </c>
      <c r="DN13" s="10" t="s">
        <v>1283</v>
      </c>
      <c r="DO13" s="32" t="s">
        <v>1284</v>
      </c>
      <c r="DP13" s="32" t="s">
        <v>1285</v>
      </c>
      <c r="DQ13" s="10" t="s">
        <v>1286</v>
      </c>
      <c r="DR13" s="32" t="s">
        <v>1287</v>
      </c>
      <c r="DS13" s="32" t="s">
        <v>1288</v>
      </c>
      <c r="DT13" s="10" t="s">
        <v>1289</v>
      </c>
      <c r="DU13" s="32" t="s">
        <v>1290</v>
      </c>
      <c r="DV13" s="32" t="s">
        <v>1291</v>
      </c>
      <c r="DW13" s="10" t="s">
        <v>1292</v>
      </c>
      <c r="DX13" s="32" t="s">
        <v>1293</v>
      </c>
      <c r="DY13" s="10" t="s">
        <v>1294</v>
      </c>
      <c r="DZ13" s="10" t="s">
        <v>1295</v>
      </c>
      <c r="EA13" s="10" t="s">
        <v>1296</v>
      </c>
      <c r="EB13" s="10" t="s">
        <v>1297</v>
      </c>
      <c r="EC13" s="10" t="s">
        <v>1298</v>
      </c>
      <c r="ED13" s="10" t="s">
        <v>1299</v>
      </c>
      <c r="EE13" s="10" t="s">
        <v>1300</v>
      </c>
      <c r="EF13" s="10" t="s">
        <v>1301</v>
      </c>
      <c r="EG13" s="10" t="s">
        <v>1302</v>
      </c>
      <c r="EH13" s="10" t="s">
        <v>1303</v>
      </c>
      <c r="EI13" s="10" t="s">
        <v>1304</v>
      </c>
      <c r="EJ13" s="10" t="s">
        <v>1305</v>
      </c>
      <c r="EK13" s="10" t="s">
        <v>1306</v>
      </c>
      <c r="EL13" s="10" t="s">
        <v>1307</v>
      </c>
      <c r="EM13" s="10" t="s">
        <v>1308</v>
      </c>
      <c r="EN13" s="10" t="s">
        <v>1309</v>
      </c>
      <c r="EO13" s="10" t="s">
        <v>1310</v>
      </c>
      <c r="EP13" s="10" t="s">
        <v>1311</v>
      </c>
      <c r="EQ13" s="10" t="s">
        <v>1312</v>
      </c>
      <c r="ER13" s="10" t="s">
        <v>1313</v>
      </c>
      <c r="ES13" s="10" t="s">
        <v>1314</v>
      </c>
      <c r="ET13" s="10" t="s">
        <v>1315</v>
      </c>
      <c r="EU13" s="10" t="s">
        <v>1316</v>
      </c>
      <c r="EV13" s="10" t="s">
        <v>1317</v>
      </c>
      <c r="EW13" s="10" t="s">
        <v>1315</v>
      </c>
      <c r="EX13" s="10" t="s">
        <v>1316</v>
      </c>
      <c r="EY13" s="10" t="s">
        <v>1318</v>
      </c>
      <c r="EZ13" s="10" t="s">
        <v>844</v>
      </c>
      <c r="FA13" s="10" t="s">
        <v>1319</v>
      </c>
      <c r="FB13" s="10" t="s">
        <v>1320</v>
      </c>
      <c r="FC13" s="10" t="s">
        <v>1321</v>
      </c>
      <c r="FD13" s="10" t="s">
        <v>1322</v>
      </c>
      <c r="FE13" s="10" t="s">
        <v>1323</v>
      </c>
      <c r="FF13" s="10" t="s">
        <v>1324</v>
      </c>
      <c r="FG13" s="10" t="s">
        <v>1325</v>
      </c>
      <c r="FH13" s="10" t="s">
        <v>1326</v>
      </c>
      <c r="FI13" s="10" t="s">
        <v>104</v>
      </c>
      <c r="FJ13" s="10" t="s">
        <v>105</v>
      </c>
      <c r="FK13" s="10" t="s">
        <v>336</v>
      </c>
      <c r="FL13" s="10" t="s">
        <v>1327</v>
      </c>
      <c r="FM13" s="10" t="s">
        <v>1328</v>
      </c>
      <c r="FN13" s="10" t="s">
        <v>1329</v>
      </c>
      <c r="FO13" s="10" t="s">
        <v>1330</v>
      </c>
      <c r="FP13" s="10" t="s">
        <v>1331</v>
      </c>
      <c r="FQ13" s="10" t="s">
        <v>1332</v>
      </c>
      <c r="FR13" s="10" t="s">
        <v>1333</v>
      </c>
      <c r="FS13" s="10" t="s">
        <v>1334</v>
      </c>
      <c r="FT13" s="10" t="s">
        <v>1335</v>
      </c>
      <c r="FU13" s="10" t="s">
        <v>1336</v>
      </c>
      <c r="FV13" s="10" t="s">
        <v>1337</v>
      </c>
      <c r="FW13" s="10" t="s">
        <v>1338</v>
      </c>
      <c r="FX13" s="10" t="s">
        <v>1339</v>
      </c>
      <c r="FY13" s="10" t="s">
        <v>1340</v>
      </c>
      <c r="FZ13" s="10" t="s">
        <v>1341</v>
      </c>
      <c r="GA13" s="32" t="s">
        <v>1342</v>
      </c>
      <c r="GB13" s="10" t="s">
        <v>1343</v>
      </c>
      <c r="GC13" s="32" t="s">
        <v>1344</v>
      </c>
      <c r="GD13" s="10" t="s">
        <v>1345</v>
      </c>
      <c r="GE13" s="10" t="s">
        <v>1346</v>
      </c>
      <c r="GF13" s="10" t="s">
        <v>1347</v>
      </c>
      <c r="GG13" s="32" t="s">
        <v>199</v>
      </c>
      <c r="GH13" s="10" t="s">
        <v>1348</v>
      </c>
      <c r="GI13" s="32" t="s">
        <v>1349</v>
      </c>
      <c r="GJ13" s="32" t="s">
        <v>1350</v>
      </c>
      <c r="GK13" s="10" t="s">
        <v>1351</v>
      </c>
      <c r="GL13" s="32" t="s">
        <v>1352</v>
      </c>
      <c r="GM13" s="32" t="s">
        <v>860</v>
      </c>
      <c r="GN13" s="10" t="s">
        <v>362</v>
      </c>
      <c r="GO13" s="32" t="s">
        <v>1323</v>
      </c>
      <c r="GP13" s="32" t="s">
        <v>1353</v>
      </c>
      <c r="GQ13" s="10" t="s">
        <v>1354</v>
      </c>
      <c r="GR13" s="32" t="s">
        <v>1355</v>
      </c>
      <c r="GS13" s="32" t="s">
        <v>1356</v>
      </c>
      <c r="GT13" s="10" t="s">
        <v>1357</v>
      </c>
      <c r="GU13" s="32" t="s">
        <v>1358</v>
      </c>
      <c r="GV13" s="32" t="s">
        <v>1359</v>
      </c>
      <c r="GW13" s="10" t="s">
        <v>1360</v>
      </c>
      <c r="GX13" s="32" t="s">
        <v>1361</v>
      </c>
      <c r="GY13" s="32" t="s">
        <v>1362</v>
      </c>
      <c r="GZ13" s="10" t="s">
        <v>1363</v>
      </c>
      <c r="HA13" s="32" t="s">
        <v>1364</v>
      </c>
      <c r="HB13" s="10" t="s">
        <v>1365</v>
      </c>
      <c r="HC13" s="10" t="s">
        <v>1366</v>
      </c>
      <c r="HD13" s="10" t="s">
        <v>1367</v>
      </c>
      <c r="HE13" s="10" t="s">
        <v>164</v>
      </c>
      <c r="HF13" s="10" t="s">
        <v>587</v>
      </c>
      <c r="HG13" s="10" t="s">
        <v>588</v>
      </c>
      <c r="HH13" s="10" t="s">
        <v>115</v>
      </c>
      <c r="HI13" s="10" t="s">
        <v>116</v>
      </c>
      <c r="HJ13" s="10" t="s">
        <v>155</v>
      </c>
      <c r="HK13" s="10" t="s">
        <v>1368</v>
      </c>
      <c r="HL13" s="10" t="s">
        <v>1369</v>
      </c>
      <c r="HM13" s="10" t="s">
        <v>1370</v>
      </c>
      <c r="HN13" s="10" t="s">
        <v>1371</v>
      </c>
      <c r="HO13" s="10" t="s">
        <v>1372</v>
      </c>
      <c r="HP13" s="10" t="s">
        <v>1373</v>
      </c>
      <c r="HQ13" s="10" t="s">
        <v>1374</v>
      </c>
      <c r="HR13" s="10" t="s">
        <v>1375</v>
      </c>
      <c r="HS13" s="10" t="s">
        <v>1376</v>
      </c>
      <c r="HT13" s="10" t="s">
        <v>1377</v>
      </c>
      <c r="HU13" s="10" t="s">
        <v>1378</v>
      </c>
      <c r="HV13" s="10" t="s">
        <v>1379</v>
      </c>
      <c r="HW13" s="10" t="s">
        <v>1380</v>
      </c>
      <c r="HX13" s="10" t="s">
        <v>1381</v>
      </c>
      <c r="HY13" s="10" t="s">
        <v>1382</v>
      </c>
      <c r="HZ13" s="10" t="s">
        <v>1383</v>
      </c>
      <c r="IA13" s="10" t="s">
        <v>1384</v>
      </c>
      <c r="IB13" s="10" t="s">
        <v>1385</v>
      </c>
      <c r="IC13" s="10" t="s">
        <v>1386</v>
      </c>
      <c r="ID13" s="10" t="s">
        <v>1387</v>
      </c>
      <c r="IE13" s="10" t="s">
        <v>1388</v>
      </c>
      <c r="IF13" s="10" t="s">
        <v>1389</v>
      </c>
      <c r="IG13" s="10" t="s">
        <v>1390</v>
      </c>
      <c r="IH13" s="10" t="s">
        <v>1391</v>
      </c>
      <c r="II13" s="10" t="s">
        <v>345</v>
      </c>
      <c r="IJ13" s="10" t="s">
        <v>346</v>
      </c>
      <c r="IK13" s="10" t="s">
        <v>347</v>
      </c>
      <c r="IL13" s="10" t="s">
        <v>1392</v>
      </c>
      <c r="IM13" s="10" t="s">
        <v>1393</v>
      </c>
      <c r="IN13" s="10" t="s">
        <v>1394</v>
      </c>
      <c r="IO13" s="10" t="s">
        <v>1395</v>
      </c>
      <c r="IP13" s="10" t="s">
        <v>1396</v>
      </c>
      <c r="IQ13" s="10" t="s">
        <v>1397</v>
      </c>
      <c r="IR13" s="10" t="s">
        <v>1398</v>
      </c>
      <c r="IS13" s="10" t="s">
        <v>1399</v>
      </c>
      <c r="IT13" s="10" t="s">
        <v>1400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" customHeight="1" spans="1:254">
      <c r="A40" s="16" t="s">
        <v>1401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202</v>
      </c>
    </row>
    <row r="43" spans="2:5">
      <c r="B43" t="s">
        <v>203</v>
      </c>
      <c r="C43" t="s">
        <v>1402</v>
      </c>
      <c r="D43" s="19">
        <f>(C40+F40+I40+L40+O40+R40+U40)/7</f>
        <v>0</v>
      </c>
      <c r="E43" s="20">
        <f>D43/100*25</f>
        <v>0</v>
      </c>
    </row>
    <row r="44" spans="2:5">
      <c r="B44" t="s">
        <v>205</v>
      </c>
      <c r="C44" t="s">
        <v>1402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206</v>
      </c>
      <c r="C45" t="s">
        <v>1402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203</v>
      </c>
      <c r="C47" t="s">
        <v>1403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205</v>
      </c>
      <c r="C48" t="s">
        <v>1403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206</v>
      </c>
      <c r="C49" t="s">
        <v>1403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203</v>
      </c>
      <c r="C51" t="s">
        <v>1404</v>
      </c>
      <c r="D51" s="19">
        <f>(DD40+DG40+DJ40+DM40+DP40+DS40+DV40)/7</f>
        <v>0</v>
      </c>
      <c r="E51" s="20">
        <f>D51/100*25</f>
        <v>0</v>
      </c>
    </row>
    <row r="52" spans="2:5">
      <c r="B52" t="s">
        <v>205</v>
      </c>
      <c r="C52" t="s">
        <v>1404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206</v>
      </c>
      <c r="C53" t="s">
        <v>1404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203</v>
      </c>
      <c r="C55" t="s">
        <v>1405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205</v>
      </c>
      <c r="C56" t="s">
        <v>1405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206</v>
      </c>
      <c r="C57" t="s">
        <v>1405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203</v>
      </c>
      <c r="C59" t="s">
        <v>1406</v>
      </c>
      <c r="D59" s="19">
        <f>(HZ40+IC40+IF40+II40+IL40+IO40+IR40)/7</f>
        <v>0</v>
      </c>
      <c r="E59" s="20">
        <f>D59/100*25</f>
        <v>0</v>
      </c>
    </row>
    <row r="60" spans="2:5">
      <c r="B60" t="s">
        <v>205</v>
      </c>
      <c r="C60" t="s">
        <v>1406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206</v>
      </c>
      <c r="C61" t="s">
        <v>1406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cp:lastPrinted>2024-12-08T16:49:00Z</cp:lastPrinted>
  <dcterms:modified xsi:type="dcterms:W3CDTF">2026-01-13T11:59:14Z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1AD0DB4585734FEAB252F1B26746F4A3_12</vt:lpwstr>
  </property>
  <property fmtid="{D5CDD505-2E9C-101B-9397-08002B2CF9AE}" pid="3" name="KSOProductBuildVer">
    <vt:lpwstr>1049-12.2.0.23196</vt:lpwstr>
  </property>
</Properties>
</file>